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405" windowHeight="5250" activeTab="0"/>
  </bookViews>
  <sheets>
    <sheet name="21.06.2006" sheetId="1" r:id="rId1"/>
    <sheet name="m(KY)" sheetId="2" r:id="rId2"/>
  </sheets>
  <definedNames/>
  <calcPr fullCalcOnLoad="1"/>
</workbook>
</file>

<file path=xl/comments1.xml><?xml version="1.0" encoding="utf-8"?>
<comments xmlns="http://schemas.openxmlformats.org/spreadsheetml/2006/main">
  <authors>
    <author>80022</author>
  </authors>
  <commentList>
    <comment ref="A40" authorId="0">
      <text>
        <r>
          <rPr>
            <b/>
            <sz val="12"/>
            <rFont val="Tahoma"/>
            <family val="2"/>
          </rPr>
          <t xml:space="preserve">Popis oblačnosti v osminách
Množství oblačnosti v jednotlivých vrstvách odpovídá jejich pokrytí oblohy, které meteorologický pozorovatel odhaduje tak, že si jednotlivé vrstvy pomyslně shrne do jednoho celku a pak odhadne, jakou plochu oblohy zakryjí. Množství oblaku v osminách se používá proto, že je nejjednodušší pomyslně si rozdělit oblohu na poloviny, pak na čtvrtiny a nakonec na osminy. Slovní vyjádření pokrytí oblohy oblaky se používá pro celkový vzhled oblohy. Výška oblaků se však měří přístroji zvanými ceilometr (zapisovací přístroj je ceilograf).
Popis zkratek
anglická zkratka vyjádření v osminách český popis 
FEW 1-2/8 malá oblačnost 
SCT 3-4/8 roztroušená oblačnost 
BKN 5-7/8 protrhaná oblačnost 
OVC 8/8 zataženo 
Text odborného vysvětlení poskytl Jacek Kerum, Ústav fyziky atmosféry AV ČR
</t>
        </r>
        <r>
          <rPr>
            <b/>
            <sz val="8"/>
            <rFont val="Tahoma"/>
            <family val="0"/>
          </rPr>
          <t xml:space="preserve">
</t>
        </r>
      </text>
    </comment>
  </commentList>
</comments>
</file>

<file path=xl/sharedStrings.xml><?xml version="1.0" encoding="utf-8"?>
<sst xmlns="http://schemas.openxmlformats.org/spreadsheetml/2006/main" count="39" uniqueCount="33">
  <si>
    <t>altitude</t>
  </si>
  <si>
    <t>Astronomical Applications Dept.</t>
  </si>
  <si>
    <t>Altitude and Azimuth of the Sun</t>
  </si>
  <si>
    <t>U.S. Naval Observatory</t>
  </si>
  <si>
    <t>BRNO - KRAVI HORA</t>
  </si>
  <si>
    <t>Jun 21, 2006</t>
  </si>
  <si>
    <t>azimuth</t>
  </si>
  <si>
    <t>m(KY)</t>
  </si>
  <si>
    <t>zenitový úhel</t>
  </si>
  <si>
    <t>CEST</t>
  </si>
  <si>
    <t>E [lux]</t>
  </si>
  <si>
    <t>U [V]</t>
  </si>
  <si>
    <t>I [mA]</t>
  </si>
  <si>
    <r>
      <t>P</t>
    </r>
    <r>
      <rPr>
        <vertAlign val="subscript"/>
        <sz val="10"/>
        <rFont val="Arial"/>
        <family val="2"/>
      </rPr>
      <t>max</t>
    </r>
    <r>
      <rPr>
        <sz val="10"/>
        <rFont val="Arial"/>
        <family val="0"/>
      </rPr>
      <t xml:space="preserve"> [mW]</t>
    </r>
  </si>
  <si>
    <t>METEOROLOGICKÁ STANICE NA KRAVÍ HOŘE</t>
  </si>
  <si>
    <t>http://pocasi.divoch.cz</t>
  </si>
  <si>
    <r>
      <t xml:space="preserve">Teplota byla </t>
    </r>
    <r>
      <rPr>
        <b/>
        <sz val="11"/>
        <color indexed="8"/>
        <rFont val="Verdana"/>
        <family val="2"/>
      </rPr>
      <t>21</t>
    </r>
    <r>
      <rPr>
        <sz val="11"/>
        <color indexed="8"/>
        <rFont val="Verdana"/>
        <family val="2"/>
      </rPr>
      <t xml:space="preserve"> °C a rosný bod byl </t>
    </r>
    <r>
      <rPr>
        <b/>
        <sz val="11"/>
        <color indexed="8"/>
        <rFont val="Verdana"/>
        <family val="2"/>
      </rPr>
      <t>18</t>
    </r>
    <r>
      <rPr>
        <sz val="11"/>
        <color indexed="8"/>
        <rFont val="Verdana"/>
        <family val="2"/>
      </rPr>
      <t xml:space="preserve"> °C. Atmosférický tlak byl </t>
    </r>
    <r>
      <rPr>
        <b/>
        <sz val="11"/>
        <color indexed="8"/>
        <rFont val="Verdana"/>
        <family val="2"/>
      </rPr>
      <t>1013</t>
    </r>
    <r>
      <rPr>
        <sz val="11"/>
        <color indexed="8"/>
        <rFont val="Verdana"/>
        <family val="2"/>
      </rPr>
      <t xml:space="preserve"> hPa. Relativní vlhkost vzduchu byla </t>
    </r>
    <r>
      <rPr>
        <b/>
        <sz val="11"/>
        <color indexed="8"/>
        <rFont val="Verdana"/>
        <family val="2"/>
      </rPr>
      <t>83.0%</t>
    </r>
    <r>
      <rPr>
        <sz val="11"/>
        <color indexed="8"/>
        <rFont val="Verdana"/>
        <family val="2"/>
      </rPr>
      <t>.</t>
    </r>
  </si>
  <si>
    <r>
      <t xml:space="preserve">Viditelnost (dohlednost) byla větší než </t>
    </r>
    <r>
      <rPr>
        <b/>
        <sz val="11"/>
        <color indexed="8"/>
        <rFont val="Verdana"/>
        <family val="2"/>
      </rPr>
      <t>10</t>
    </r>
    <r>
      <rPr>
        <sz val="11"/>
        <color indexed="8"/>
        <rFont val="Verdana"/>
        <family val="2"/>
      </rPr>
      <t xml:space="preserve"> kilometrů.</t>
    </r>
  </si>
  <si>
    <r>
      <t xml:space="preserve">Byla </t>
    </r>
    <r>
      <rPr>
        <b/>
        <sz val="11"/>
        <color indexed="8"/>
        <rFont val="Verdana"/>
        <family val="2"/>
      </rPr>
      <t>malá oblačnost (1-2/8) kupovitá oblačnost</t>
    </r>
    <r>
      <rPr>
        <sz val="11"/>
        <color indexed="8"/>
        <rFont val="Verdana"/>
        <family val="2"/>
      </rPr>
      <t xml:space="preserve"> se základnou mraků ve výšce </t>
    </r>
    <r>
      <rPr>
        <b/>
        <sz val="11"/>
        <color indexed="8"/>
        <rFont val="Verdana"/>
        <family val="2"/>
      </rPr>
      <t>1006</t>
    </r>
    <r>
      <rPr>
        <sz val="11"/>
        <color indexed="8"/>
        <rFont val="Verdana"/>
        <family val="2"/>
      </rPr>
      <t xml:space="preserve"> metrů a </t>
    </r>
    <r>
      <rPr>
        <b/>
        <sz val="11"/>
        <color indexed="8"/>
        <rFont val="Verdana"/>
        <family val="2"/>
      </rPr>
      <t>roztroušená oblačnost (3-4/8)</t>
    </r>
    <r>
      <rPr>
        <sz val="11"/>
        <color indexed="8"/>
        <rFont val="Verdana"/>
        <family val="2"/>
      </rPr>
      <t xml:space="preserve"> se základnou mraků ve výšce </t>
    </r>
    <r>
      <rPr>
        <b/>
        <sz val="11"/>
        <color indexed="8"/>
        <rFont val="Verdana"/>
        <family val="2"/>
      </rPr>
      <t>2835</t>
    </r>
    <r>
      <rPr>
        <sz val="11"/>
        <color indexed="8"/>
        <rFont val="Verdana"/>
        <family val="2"/>
      </rPr>
      <t xml:space="preserve"> metrů.</t>
    </r>
  </si>
  <si>
    <r>
      <t xml:space="preserve">Meteorologická zpráva - </t>
    </r>
    <r>
      <rPr>
        <b/>
        <sz val="11"/>
        <color indexed="8"/>
        <rFont val="Verdana"/>
        <family val="2"/>
      </rPr>
      <t>Brno / Tuřany</t>
    </r>
    <r>
      <rPr>
        <sz val="11"/>
        <color indexed="8"/>
        <rFont val="Verdana"/>
        <family val="2"/>
      </rPr>
      <t>. Zpráva byla sestavena v 22:30 UTC.</t>
    </r>
  </si>
  <si>
    <r>
      <t xml:space="preserve"> Rychlost větru byla </t>
    </r>
    <r>
      <rPr>
        <b/>
        <sz val="11"/>
        <color indexed="8"/>
        <rFont val="Verdana"/>
        <family val="2"/>
      </rPr>
      <t>3.1</t>
    </r>
    <r>
      <rPr>
        <sz val="11"/>
        <color indexed="8"/>
        <rFont val="Verdana"/>
        <family val="2"/>
      </rPr>
      <t xml:space="preserve"> metrů za sekundu z </t>
    </r>
    <r>
      <rPr>
        <b/>
        <sz val="11"/>
        <color indexed="8"/>
        <rFont val="Verdana"/>
        <family val="2"/>
      </rPr>
      <t>východu/severovýchodu</t>
    </r>
    <r>
      <rPr>
        <sz val="11"/>
        <color indexed="8"/>
        <rFont val="Verdana"/>
        <family val="2"/>
      </rPr>
      <t xml:space="preserve"> (</t>
    </r>
    <r>
      <rPr>
        <b/>
        <sz val="11"/>
        <color indexed="8"/>
        <rFont val="Verdana"/>
        <family val="2"/>
      </rPr>
      <t>060°</t>
    </r>
    <r>
      <rPr>
        <sz val="11"/>
        <color indexed="8"/>
        <rFont val="Verdana"/>
        <family val="2"/>
      </rPr>
      <t>).</t>
    </r>
  </si>
  <si>
    <r>
      <t xml:space="preserve">Teplota byla </t>
    </r>
    <r>
      <rPr>
        <b/>
        <sz val="11"/>
        <color indexed="8"/>
        <rFont val="Verdana"/>
        <family val="2"/>
      </rPr>
      <t>22</t>
    </r>
    <r>
      <rPr>
        <sz val="11"/>
        <color indexed="8"/>
        <rFont val="Verdana"/>
        <family val="2"/>
      </rPr>
      <t xml:space="preserve"> °C a rosný bod byl </t>
    </r>
    <r>
      <rPr>
        <b/>
        <sz val="11"/>
        <color indexed="8"/>
        <rFont val="Verdana"/>
        <family val="2"/>
      </rPr>
      <t>18</t>
    </r>
    <r>
      <rPr>
        <sz val="11"/>
        <color indexed="8"/>
        <rFont val="Verdana"/>
        <family val="2"/>
      </rPr>
      <t xml:space="preserve"> °C. Teplota sa zdála být </t>
    </r>
    <r>
      <rPr>
        <b/>
        <sz val="11"/>
        <color indexed="8"/>
        <rFont val="Verdana"/>
        <family val="2"/>
      </rPr>
      <t>23</t>
    </r>
    <r>
      <rPr>
        <sz val="11"/>
        <color indexed="8"/>
        <rFont val="Verdana"/>
        <family val="2"/>
      </rPr>
      <t xml:space="preserve"> °C. Atmosférický tlak byl </t>
    </r>
    <r>
      <rPr>
        <b/>
        <sz val="11"/>
        <color indexed="8"/>
        <rFont val="Verdana"/>
        <family val="2"/>
      </rPr>
      <t>1012</t>
    </r>
    <r>
      <rPr>
        <sz val="11"/>
        <color indexed="8"/>
        <rFont val="Verdana"/>
        <family val="2"/>
      </rPr>
      <t xml:space="preserve"> hPa. Relativní vlhkost vzduchu byla </t>
    </r>
    <r>
      <rPr>
        <b/>
        <sz val="11"/>
        <color indexed="8"/>
        <rFont val="Verdana"/>
        <family val="2"/>
      </rPr>
      <t>78.1%</t>
    </r>
    <r>
      <rPr>
        <sz val="11"/>
        <color indexed="8"/>
        <rFont val="Verdana"/>
        <family val="2"/>
      </rPr>
      <t>.</t>
    </r>
  </si>
  <si>
    <r>
      <t xml:space="preserve">Byla </t>
    </r>
    <r>
      <rPr>
        <b/>
        <sz val="11"/>
        <color indexed="8"/>
        <rFont val="Verdana"/>
        <family val="2"/>
      </rPr>
      <t>malá oblačnost (1-2/8)</t>
    </r>
    <r>
      <rPr>
        <sz val="11"/>
        <color indexed="8"/>
        <rFont val="Verdana"/>
        <family val="2"/>
      </rPr>
      <t xml:space="preserve"> se základnou mraků ve výšce </t>
    </r>
    <r>
      <rPr>
        <b/>
        <sz val="11"/>
        <color indexed="8"/>
        <rFont val="Verdana"/>
        <family val="2"/>
      </rPr>
      <t>914</t>
    </r>
    <r>
      <rPr>
        <sz val="11"/>
        <color indexed="8"/>
        <rFont val="Verdana"/>
        <family val="2"/>
      </rPr>
      <t xml:space="preserve"> metrů a </t>
    </r>
    <r>
      <rPr>
        <b/>
        <sz val="11"/>
        <color indexed="8"/>
        <rFont val="Verdana"/>
        <family val="2"/>
      </rPr>
      <t>roztroušená oblačnost (3-4/8)</t>
    </r>
    <r>
      <rPr>
        <sz val="11"/>
        <color indexed="8"/>
        <rFont val="Verdana"/>
        <family val="2"/>
      </rPr>
      <t xml:space="preserve"> se základnou mraků ve výšce </t>
    </r>
    <r>
      <rPr>
        <b/>
        <sz val="11"/>
        <color indexed="8"/>
        <rFont val="Verdana"/>
        <family val="2"/>
      </rPr>
      <t>2926</t>
    </r>
    <r>
      <rPr>
        <sz val="11"/>
        <color indexed="8"/>
        <rFont val="Verdana"/>
        <family val="2"/>
      </rPr>
      <t xml:space="preserve"> metrů.</t>
    </r>
  </si>
  <si>
    <r>
      <t xml:space="preserve">Rychlost větru byla </t>
    </r>
    <r>
      <rPr>
        <b/>
        <sz val="11"/>
        <color indexed="8"/>
        <rFont val="Verdana"/>
        <family val="2"/>
      </rPr>
      <t>2.6</t>
    </r>
    <r>
      <rPr>
        <sz val="11"/>
        <color indexed="8"/>
        <rFont val="Verdana"/>
        <family val="2"/>
      </rPr>
      <t xml:space="preserve"> metrů za sekundu z </t>
    </r>
    <r>
      <rPr>
        <b/>
        <sz val="11"/>
        <color indexed="8"/>
        <rFont val="Verdana"/>
        <family val="2"/>
      </rPr>
      <t>východu</t>
    </r>
    <r>
      <rPr>
        <sz val="11"/>
        <color indexed="8"/>
        <rFont val="Verdana"/>
        <family val="2"/>
      </rPr>
      <t xml:space="preserve"> (</t>
    </r>
    <r>
      <rPr>
        <b/>
        <sz val="11"/>
        <color indexed="8"/>
        <rFont val="Verdana"/>
        <family val="2"/>
      </rPr>
      <t>080°</t>
    </r>
    <r>
      <rPr>
        <sz val="11"/>
        <color indexed="8"/>
        <rFont val="Verdana"/>
        <family val="2"/>
      </rPr>
      <t>).</t>
    </r>
  </si>
  <si>
    <r>
      <t xml:space="preserve">Meteorologická zpráva - </t>
    </r>
    <r>
      <rPr>
        <b/>
        <sz val="11"/>
        <color indexed="8"/>
        <rFont val="Verdana"/>
        <family val="2"/>
      </rPr>
      <t xml:space="preserve">Brno / Tuřany. </t>
    </r>
    <r>
      <rPr>
        <sz val="11"/>
        <color indexed="8"/>
        <rFont val="Verdana"/>
        <family val="2"/>
      </rPr>
      <t>Zpráva byla sestavena v 00:00 UTC.</t>
    </r>
  </si>
  <si>
    <t>CET</t>
  </si>
  <si>
    <t>Washington, DC 20392-5420</t>
  </si>
  <si>
    <t>E 16 35, N49 12</t>
  </si>
  <si>
    <t>Zone:  1h East of Greenwich</t>
  </si>
  <si>
    <t>log E</t>
  </si>
  <si>
    <t>log Pmax</t>
  </si>
  <si>
    <t>A</t>
  </si>
  <si>
    <t>B</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</si>
</sst>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0"/>
    <numFmt numFmtId="168" formatCode="0.00000"/>
  </numFmts>
  <fonts count="19">
    <font>
      <sz val="10"/>
      <name val="Arial"/>
      <family val="0"/>
    </font>
    <font>
      <sz val="16"/>
      <name val="Arial"/>
      <family val="2"/>
    </font>
    <font>
      <sz val="15.75"/>
      <name val="Arial"/>
      <family val="2"/>
    </font>
    <font>
      <vertAlign val="subscript"/>
      <sz val="10"/>
      <name val="Arial"/>
      <family val="2"/>
    </font>
    <font>
      <sz val="8"/>
      <color indexed="26"/>
      <name val="Verdana"/>
      <family val="2"/>
    </font>
    <font>
      <u val="single"/>
      <sz val="10"/>
      <color indexed="12"/>
      <name val="Arial"/>
      <family val="0"/>
    </font>
    <font>
      <u val="single"/>
      <sz val="10"/>
      <color indexed="36"/>
      <name val="Arial"/>
      <family val="0"/>
    </font>
    <font>
      <u val="single"/>
      <sz val="12"/>
      <color indexed="12"/>
      <name val="Arial"/>
      <family val="0"/>
    </font>
    <font>
      <sz val="12"/>
      <name val="Arial"/>
      <family val="0"/>
    </font>
    <font>
      <b/>
      <sz val="20"/>
      <name val="Arial"/>
      <family val="2"/>
    </font>
    <font>
      <b/>
      <sz val="8"/>
      <name val="Tahoma"/>
      <family val="0"/>
    </font>
    <font>
      <b/>
      <sz val="12"/>
      <name val="Tahoma"/>
      <family val="2"/>
    </font>
    <font>
      <sz val="11"/>
      <color indexed="8"/>
      <name val="Verdana"/>
      <family val="2"/>
    </font>
    <font>
      <b/>
      <sz val="11"/>
      <color indexed="8"/>
      <name val="Verdana"/>
      <family val="2"/>
    </font>
    <font>
      <sz val="10"/>
      <name val="Arial CE"/>
      <family val="0"/>
    </font>
    <font>
      <b/>
      <sz val="10"/>
      <name val="Arial"/>
      <family val="2"/>
    </font>
    <font>
      <b/>
      <sz val="16"/>
      <name val="Arial"/>
      <family val="2"/>
    </font>
    <font>
      <sz val="11.5"/>
      <name val="Arial CE"/>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11">
    <xf numFmtId="0" fontId="0" fillId="0" borderId="0" xfId="0" applyAlignment="1">
      <alignment/>
    </xf>
    <xf numFmtId="20" fontId="0" fillId="0" borderId="0" xfId="0" applyNumberFormat="1" applyAlignment="1">
      <alignment/>
    </xf>
    <xf numFmtId="0" fontId="4" fillId="0" borderId="0" xfId="0" applyFont="1" applyAlignment="1">
      <alignment/>
    </xf>
    <xf numFmtId="0" fontId="5" fillId="0" borderId="0" xfId="18" applyAlignment="1">
      <alignment/>
    </xf>
    <xf numFmtId="0" fontId="7" fillId="0" borderId="0" xfId="18" applyFont="1" applyAlignment="1">
      <alignment/>
    </xf>
    <xf numFmtId="0" fontId="8" fillId="0" borderId="0" xfId="0" applyFont="1" applyAlignment="1">
      <alignment/>
    </xf>
    <xf numFmtId="0" fontId="12" fillId="0" borderId="0" xfId="0" applyFon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0" fontId="15" fillId="0" borderId="0" xfId="0" applyFont="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Měření soumraku 21.6.2006</a:t>
            </a:r>
          </a:p>
        </c:rich>
      </c:tx>
      <c:layout/>
      <c:spPr>
        <a:noFill/>
        <a:ln>
          <a:noFill/>
        </a:ln>
      </c:spPr>
    </c:title>
    <c:plotArea>
      <c:layout>
        <c:manualLayout>
          <c:xMode val="edge"/>
          <c:yMode val="edge"/>
          <c:x val="0.015"/>
          <c:y val="0.09625"/>
          <c:w val="0.9525"/>
          <c:h val="0.9015"/>
        </c:manualLayout>
      </c:layout>
      <c:scatterChart>
        <c:scatterStyle val="lineMarker"/>
        <c:varyColors val="0"/>
        <c:ser>
          <c:idx val="0"/>
          <c:order val="0"/>
          <c:tx>
            <c:strRef>
              <c:f>'21.06.2006'!$D$1</c:f>
              <c:strCache>
                <c:ptCount val="1"/>
                <c:pt idx="0">
                  <c:v>U [V]</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xVal>
            <c:strRef>
              <c:f>'21.06.2006'!$B$2:$B$37</c:f>
              <c:strCache/>
            </c:strRef>
          </c:xVal>
          <c:yVal>
            <c:numRef>
              <c:f>'21.06.2006'!$D$2:$D$37</c:f>
              <c:numCache/>
            </c:numRef>
          </c:yVal>
          <c:smooth val="0"/>
        </c:ser>
        <c:ser>
          <c:idx val="1"/>
          <c:order val="1"/>
          <c:tx>
            <c:strRef>
              <c:f>'21.06.2006'!$E$1</c:f>
              <c:strCache>
                <c:ptCount val="1"/>
                <c:pt idx="0">
                  <c:v>I [mA]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000000"/>
                </a:solidFill>
              </a:ln>
            </c:spPr>
          </c:marker>
          <c:xVal>
            <c:strRef>
              <c:f>'21.06.2006'!$B$2:$B$37</c:f>
              <c:strCache/>
            </c:strRef>
          </c:xVal>
          <c:yVal>
            <c:numRef>
              <c:f>'21.06.2006'!$E$2:$E$37</c:f>
              <c:numCache/>
            </c:numRef>
          </c:yVal>
          <c:smooth val="0"/>
        </c:ser>
        <c:ser>
          <c:idx val="2"/>
          <c:order val="2"/>
          <c:tx>
            <c:strRef>
              <c:f>'21.06.2006'!$F$1</c:f>
              <c:strCache>
                <c:ptCount val="1"/>
                <c:pt idx="0">
                  <c:v>Pmax [mW]</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noFill/>
              <a:ln>
                <a:solidFill>
                  <a:srgbClr val="000000"/>
                </a:solidFill>
              </a:ln>
            </c:spPr>
          </c:marker>
          <c:xVal>
            <c:strRef>
              <c:f>'21.06.2006'!$B$2:$B$37</c:f>
              <c:strCache/>
            </c:strRef>
          </c:xVal>
          <c:yVal>
            <c:numRef>
              <c:f>'21.06.2006'!$F$2:$F$37</c:f>
              <c:numCache/>
            </c:numRef>
          </c:yVal>
          <c:smooth val="0"/>
        </c:ser>
        <c:ser>
          <c:idx val="3"/>
          <c:order val="3"/>
          <c:tx>
            <c:strRef>
              <c:f>'21.06.2006'!$C$1</c:f>
              <c:strCache>
                <c:ptCount val="1"/>
                <c:pt idx="0">
                  <c:v>E [lux]</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000000"/>
                </a:solidFill>
              </a:ln>
            </c:spPr>
          </c:marker>
          <c:xVal>
            <c:strRef>
              <c:f>'21.06.2006'!$B$2:$B$37</c:f>
              <c:strCache/>
            </c:strRef>
          </c:xVal>
          <c:yVal>
            <c:numRef>
              <c:f>'21.06.2006'!$C$2:$C$23</c:f>
              <c:numCache/>
            </c:numRef>
          </c:yVal>
          <c:smooth val="0"/>
        </c:ser>
        <c:axId val="55074550"/>
        <c:axId val="25908903"/>
      </c:scatterChart>
      <c:valAx>
        <c:axId val="55074550"/>
        <c:scaling>
          <c:orientation val="minMax"/>
          <c:max val="0.9375"/>
          <c:min val="0.60417"/>
        </c:scaling>
        <c:axPos val="b"/>
        <c:title>
          <c:tx>
            <c:rich>
              <a:bodyPr vert="horz" rot="0" anchor="ctr"/>
              <a:lstStyle/>
              <a:p>
                <a:pPr algn="ctr">
                  <a:defRPr/>
                </a:pPr>
                <a:r>
                  <a:rPr lang="en-US" cap="none" sz="1600" b="1" i="0" u="none" baseline="0">
                    <a:latin typeface="Arial"/>
                    <a:ea typeface="Arial"/>
                    <a:cs typeface="Arial"/>
                  </a:rPr>
                  <a:t>CET</a:t>
                </a:r>
              </a:p>
            </c:rich>
          </c:tx>
          <c:layout>
            <c:manualLayout>
              <c:xMode val="factor"/>
              <c:yMode val="factor"/>
              <c:x val="0.01775"/>
              <c:y val="0.12375"/>
            </c:manualLayout>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25908903"/>
        <c:crossesAt val="1E-07"/>
        <c:crossBetween val="midCat"/>
        <c:dispUnits/>
        <c:majorUnit val="0.02084"/>
        <c:minorUnit val="0.00066668"/>
      </c:valAx>
      <c:valAx>
        <c:axId val="25908903"/>
        <c:scaling>
          <c:logBase val="10"/>
          <c:orientation val="minMax"/>
        </c:scaling>
        <c:axPos val="l"/>
        <c:majorGridlines/>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55074550"/>
        <c:crosses val="autoZero"/>
        <c:crossBetween val="midCat"/>
        <c:dispUnits/>
      </c:valAx>
      <c:spPr>
        <a:noFill/>
        <a:ln w="12700">
          <a:solidFill>
            <a:srgbClr val="000000"/>
          </a:solidFill>
        </a:ln>
      </c:spPr>
    </c:plotArea>
    <c:legend>
      <c:legendPos val="r"/>
      <c:layout>
        <c:manualLayout>
          <c:xMode val="edge"/>
          <c:yMode val="edge"/>
          <c:x val="0.11825"/>
          <c:y val="0.6835"/>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225"/>
          <c:w val="0.9885"/>
          <c:h val="0.95475"/>
        </c:manualLayout>
      </c:layout>
      <c:scatterChart>
        <c:scatterStyle val="smooth"/>
        <c:varyColors val="0"/>
        <c:ser>
          <c:idx val="0"/>
          <c:order val="0"/>
          <c:tx>
            <c:strRef>
              <c:f>'21.06.2006'!$J$1</c:f>
              <c:strCache>
                <c:ptCount val="1"/>
                <c:pt idx="0">
                  <c:v>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'21.06.2006'!$B$2:$B$23</c:f>
              <c:strCache/>
            </c:strRef>
          </c:xVal>
          <c:yVal>
            <c:numRef>
              <c:f>'21.06.2006'!$J$2:$J$23</c:f>
              <c:numCache/>
            </c:numRef>
          </c:yVal>
          <c:smooth val="1"/>
        </c:ser>
        <c:ser>
          <c:idx val="1"/>
          <c:order val="1"/>
          <c:tx>
            <c:strRef>
              <c:f>'21.06.2006'!$L$1</c:f>
              <c:strCache>
                <c:ptCount val="1"/>
                <c:pt idx="0">
                  <c:v>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'21.06.2006'!$B$2:$B$23</c:f>
              <c:strCache/>
            </c:strRef>
          </c:xVal>
          <c:yVal>
            <c:numRef>
              <c:f>'21.06.2006'!$L$2:$L$23</c:f>
              <c:numCache/>
            </c:numRef>
          </c:yVal>
          <c:smooth val="1"/>
        </c:ser>
        <c:axId val="31853536"/>
        <c:axId val="18246369"/>
      </c:scatterChart>
      <c:valAx>
        <c:axId val="31853536"/>
        <c:scaling>
          <c:orientation val="minMax"/>
          <c:max val="0.89583"/>
          <c:min val="0.60417"/>
        </c:scaling>
        <c:axPos val="b"/>
        <c:delete val="0"/>
        <c:numFmt formatCode="General" sourceLinked="1"/>
        <c:majorTickMark val="out"/>
        <c:minorTickMark val="none"/>
        <c:tickLblPos val="nextTo"/>
        <c:crossAx val="18246369"/>
        <c:crosses val="autoZero"/>
        <c:crossBetween val="midCat"/>
        <c:dispUnits/>
        <c:majorUnit val="0.02084"/>
      </c:valAx>
      <c:valAx>
        <c:axId val="18246369"/>
        <c:scaling>
          <c:orientation val="minMax"/>
        </c:scaling>
        <c:axPos val="l"/>
        <c:majorGridlines/>
        <c:delete val="0"/>
        <c:numFmt formatCode="General" sourceLinked="1"/>
        <c:majorTickMark val="out"/>
        <c:minorTickMark val="none"/>
        <c:tickLblPos val="nextTo"/>
        <c:crossAx val="31853536"/>
        <c:crosses val="autoZero"/>
        <c:crossBetween val="midCat"/>
        <c:dispUnits/>
      </c:valAx>
      <c:spPr>
        <a:noFill/>
        <a:ln w="12700">
          <a:solidFill>
            <a:srgbClr val="000000"/>
          </a:solidFill>
        </a:ln>
      </c:spPr>
    </c:plotArea>
    <c:legend>
      <c:legendPos val="r"/>
      <c:layout>
        <c:manualLayout>
          <c:xMode val="edge"/>
          <c:yMode val="edge"/>
          <c:x val="0.12825"/>
          <c:y val="0.7847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'm(KY)'!$B$1</c:f>
              <c:strCache>
                <c:ptCount val="1"/>
                <c:pt idx="0">
                  <c:v>altitude</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'm(KY)'!$A$2:$A$1186</c:f>
              <c:strCache/>
            </c:strRef>
          </c:xVal>
          <c:yVal>
            <c:numRef>
              <c:f>'m(KY)'!$B$2:$B$1186</c:f>
              <c:numCache/>
            </c:numRef>
          </c:yVal>
          <c:smooth val="1"/>
        </c:ser>
        <c:ser>
          <c:idx val="1"/>
          <c:order val="1"/>
          <c:tx>
            <c:v>m(KY)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'm(KY)'!$A$109:$A$1079</c:f>
              <c:strCache/>
            </c:strRef>
          </c:xVal>
          <c:yVal>
            <c:numRef>
              <c:f>'m(KY)'!$E$109:$E$1079</c:f>
              <c:numCache/>
            </c:numRef>
          </c:yVal>
          <c:smooth val="1"/>
        </c:ser>
        <c:axId val="29999594"/>
        <c:axId val="1560891"/>
      </c:scatterChart>
      <c:valAx>
        <c:axId val="29999594"/>
        <c:scaling>
          <c:orientation val="minMax"/>
        </c:scaling>
        <c:axPos val="b"/>
        <c:delete val="0"/>
        <c:numFmt formatCode="General" sourceLinked="1"/>
        <c:majorTickMark val="out"/>
        <c:minorTickMark val="none"/>
        <c:tickLblPos val="nextTo"/>
        <c:crossAx val="1560891"/>
        <c:crosses val="autoZero"/>
        <c:crossBetween val="midCat"/>
        <c:dispUnits/>
      </c:valAx>
      <c:valAx>
        <c:axId val="1560891"/>
        <c:scaling>
          <c:orientation val="minMax"/>
        </c:scaling>
        <c:axPos val="l"/>
        <c:majorGridlines/>
        <c:delete val="0"/>
        <c:numFmt formatCode="General" sourceLinked="1"/>
        <c:majorTickMark val="out"/>
        <c:minorTickMark val="none"/>
        <c:tickLblPos val="nextTo"/>
        <c:crossAx val="29999594"/>
        <c:crosses val="autoZero"/>
        <c:crossBetween val="midCat"/>
        <c:dispUnits/>
      </c:valAx>
      <c:spPr>
        <a:no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strRef>
              <c:f>'m(KY)'!$A$769:$A$1139</c:f>
              <c:strCache/>
            </c:strRef>
          </c:xVal>
          <c:yVal>
            <c:numRef>
              <c:f>'m(KY)'!$F$769:$F$1139</c:f>
              <c:numCache/>
            </c:numRef>
          </c:yVal>
          <c:smooth val="0"/>
        </c:ser>
        <c:axId val="14048020"/>
        <c:axId val="59323317"/>
      </c:scatterChart>
      <c:valAx>
        <c:axId val="14048020"/>
        <c:scaling>
          <c:orientation val="minMax"/>
        </c:scaling>
        <c:axPos val="b"/>
        <c:delete val="0"/>
        <c:numFmt formatCode="General" sourceLinked="1"/>
        <c:majorTickMark val="out"/>
        <c:minorTickMark val="none"/>
        <c:tickLblPos val="nextTo"/>
        <c:crossAx val="59323317"/>
        <c:crosses val="autoZero"/>
        <c:crossBetween val="midCat"/>
        <c:dispUnits/>
      </c:valAx>
      <c:valAx>
        <c:axId val="59323317"/>
        <c:scaling>
          <c:orientation val="minMax"/>
        </c:scaling>
        <c:axPos val="l"/>
        <c:majorGridlines/>
        <c:delete val="0"/>
        <c:numFmt formatCode="General" sourceLinked="1"/>
        <c:majorTickMark val="out"/>
        <c:minorTickMark val="none"/>
        <c:tickLblPos val="nextTo"/>
        <c:crossAx val="14048020"/>
        <c:crosses val="autoZero"/>
        <c:crossBetween val="midCat"/>
        <c:dispUnits/>
      </c:valAx>
      <c:spPr>
        <a:noFill/>
        <a:ln w="12700">
          <a:solidFill>
            <a:srgbClr val="000000"/>
          </a:solidFill>
        </a:ln>
      </c:spPr>
    </c:plotArea>
    <c:legend>
      <c:legendPos val="r"/>
      <c:layout/>
      <c:overlay val="0"/>
    </c:legend>
    <c:plotVisOnly val="1"/>
    <c:dispBlanksAs val="gap"/>
    <c:showDLblsOverMax val="0"/>
  </c:chart>
  <c:spPr>
    <a:ln w="3175">
      <a:solidFill>
        <a:srgbClr val="00000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190500</xdr:rowOff>
    </xdr:from>
    <xdr:to>
      <xdr:col>33</xdr:col>
      <xdr:colOff>590550</xdr:colOff>
      <xdr:row>35</xdr:row>
      <xdr:rowOff>0</xdr:rowOff>
    </xdr:to>
    <xdr:graphicFrame>
      <xdr:nvGraphicFramePr>
        <xdr:cNvPr id="1" name="Chart 2"/>
        <xdr:cNvGraphicFramePr/>
      </xdr:nvGraphicFramePr>
      <xdr:xfrm>
        <a:off x="8039100" y="190500"/>
        <a:ext cx="12753975" cy="5514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54</xdr:row>
      <xdr:rowOff>123825</xdr:rowOff>
    </xdr:from>
    <xdr:to>
      <xdr:col>22</xdr:col>
      <xdr:colOff>447675</xdr:colOff>
      <xdr:row>78</xdr:row>
      <xdr:rowOff>0</xdr:rowOff>
    </xdr:to>
    <xdr:pic>
      <xdr:nvPicPr>
        <xdr:cNvPr id="2" name="Picture 3"/>
        <xdr:cNvPicPr preferRelativeResize="1">
          <a:picLocks noChangeAspect="1"/>
        </xdr:cNvPicPr>
      </xdr:nvPicPr>
      <xdr:blipFill>
        <a:blip r:embed="rId2"/>
        <a:stretch>
          <a:fillRect/>
        </a:stretch>
      </xdr:blipFill>
      <xdr:spPr>
        <a:xfrm>
          <a:off x="0" y="9124950"/>
          <a:ext cx="13944600" cy="3762375"/>
        </a:xfrm>
        <a:prstGeom prst="rect">
          <a:avLst/>
        </a:prstGeom>
        <a:noFill/>
        <a:ln w="9525" cmpd="sng">
          <a:noFill/>
        </a:ln>
      </xdr:spPr>
    </xdr:pic>
    <xdr:clientData/>
  </xdr:twoCellAnchor>
  <xdr:twoCellAnchor>
    <xdr:from>
      <xdr:col>1</xdr:col>
      <xdr:colOff>104775</xdr:colOff>
      <xdr:row>42</xdr:row>
      <xdr:rowOff>142875</xdr:rowOff>
    </xdr:from>
    <xdr:to>
      <xdr:col>15</xdr:col>
      <xdr:colOff>485775</xdr:colOff>
      <xdr:row>69</xdr:row>
      <xdr:rowOff>133350</xdr:rowOff>
    </xdr:to>
    <xdr:graphicFrame>
      <xdr:nvGraphicFramePr>
        <xdr:cNvPr id="3" name="Chart 6"/>
        <xdr:cNvGraphicFramePr/>
      </xdr:nvGraphicFramePr>
      <xdr:xfrm>
        <a:off x="714375" y="7029450"/>
        <a:ext cx="9001125" cy="45339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0</xdr:row>
      <xdr:rowOff>76200</xdr:rowOff>
    </xdr:from>
    <xdr:to>
      <xdr:col>19</xdr:col>
      <xdr:colOff>209550</xdr:colOff>
      <xdr:row>18</xdr:row>
      <xdr:rowOff>133350</xdr:rowOff>
    </xdr:to>
    <xdr:graphicFrame>
      <xdr:nvGraphicFramePr>
        <xdr:cNvPr id="1" name="Chart 1"/>
        <xdr:cNvGraphicFramePr/>
      </xdr:nvGraphicFramePr>
      <xdr:xfrm>
        <a:off x="6076950" y="76200"/>
        <a:ext cx="5886450" cy="2971800"/>
      </xdr:xfrm>
      <a:graphic>
        <a:graphicData uri="http://schemas.openxmlformats.org/drawingml/2006/chart">
          <c:chart xmlns:c="http://schemas.openxmlformats.org/drawingml/2006/chart" r:id="rId1"/>
        </a:graphicData>
      </a:graphic>
    </xdr:graphicFrame>
    <xdr:clientData/>
  </xdr:twoCellAnchor>
  <xdr:twoCellAnchor>
    <xdr:from>
      <xdr:col>9</xdr:col>
      <xdr:colOff>361950</xdr:colOff>
      <xdr:row>20</xdr:row>
      <xdr:rowOff>28575</xdr:rowOff>
    </xdr:from>
    <xdr:to>
      <xdr:col>19</xdr:col>
      <xdr:colOff>123825</xdr:colOff>
      <xdr:row>38</xdr:row>
      <xdr:rowOff>85725</xdr:rowOff>
    </xdr:to>
    <xdr:graphicFrame>
      <xdr:nvGraphicFramePr>
        <xdr:cNvPr id="2" name="Chart 5"/>
        <xdr:cNvGraphicFramePr/>
      </xdr:nvGraphicFramePr>
      <xdr:xfrm>
        <a:off x="6019800" y="3267075"/>
        <a:ext cx="5857875" cy="2971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teo.hvezdarna.cz/index.php" TargetMode="External" /><Relationship Id="rId2" Type="http://schemas.openxmlformats.org/officeDocument/2006/relationships/hyperlink" Target="http://pocasi.divoch.c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54"/>
  <sheetViews>
    <sheetView tabSelected="1" zoomScale="75" zoomScaleNormal="75" workbookViewId="0" topLeftCell="H1">
      <selection activeCell="Z41" sqref="Z41"/>
    </sheetView>
  </sheetViews>
  <sheetFormatPr defaultColWidth="9.140625" defaultRowHeight="12.75"/>
  <cols>
    <col min="2" max="2" width="10.421875" style="0" customWidth="1"/>
  </cols>
  <sheetData>
    <row r="1" spans="1:12" ht="15.75">
      <c r="A1" t="s">
        <v>9</v>
      </c>
      <c r="B1" t="s">
        <v>25</v>
      </c>
      <c r="C1" t="s">
        <v>10</v>
      </c>
      <c r="D1" t="s">
        <v>11</v>
      </c>
      <c r="E1" t="s">
        <v>12</v>
      </c>
      <c r="F1" t="s">
        <v>13</v>
      </c>
      <c r="H1" t="s">
        <v>29</v>
      </c>
      <c r="I1" t="s">
        <v>30</v>
      </c>
      <c r="J1" t="s">
        <v>31</v>
      </c>
      <c r="L1" t="s">
        <v>32</v>
      </c>
    </row>
    <row r="2" spans="1:12" ht="12.75">
      <c r="A2" s="1">
        <v>0.6597222222222222</v>
      </c>
      <c r="B2" s="1">
        <v>0.6180555555555556</v>
      </c>
      <c r="C2">
        <v>73000</v>
      </c>
      <c r="D2">
        <v>17.7</v>
      </c>
      <c r="E2">
        <v>450</v>
      </c>
      <c r="F2">
        <f>$D2*$E2*0.75</f>
        <v>5973.75</v>
      </c>
      <c r="H2">
        <f>LOG10($C2)</f>
        <v>4.863322860120456</v>
      </c>
      <c r="I2">
        <f>LOG10($F2)</f>
        <v>3.7762470435288504</v>
      </c>
      <c r="J2">
        <f>($H2-$I2)/$H2</f>
        <v>0.22352532370525788</v>
      </c>
      <c r="K2">
        <f>($C2-$F2)/$F2</f>
        <v>11.220129734254028</v>
      </c>
      <c r="L2">
        <f>LOG10(K2)</f>
        <v>1.0499978785373352</v>
      </c>
    </row>
    <row r="3" spans="1:12" ht="12.75">
      <c r="A3" s="1">
        <v>0.7569444444444445</v>
      </c>
      <c r="B3" s="1">
        <v>0.7152777777777778</v>
      </c>
      <c r="C3">
        <v>35400</v>
      </c>
      <c r="D3">
        <v>17.4</v>
      </c>
      <c r="E3">
        <v>190</v>
      </c>
      <c r="F3">
        <f aca="true" t="shared" si="0" ref="F3:F37">$D3*$E3*0.75</f>
        <v>2479.4999999999995</v>
      </c>
      <c r="H3">
        <f aca="true" t="shared" si="1" ref="H3:H23">LOG10($C3)</f>
        <v>4.549003262025788</v>
      </c>
      <c r="I3">
        <f aca="true" t="shared" si="2" ref="I3:I23">LOG10($F3)</f>
        <v>3.3943641126271284</v>
      </c>
      <c r="J3">
        <f aca="true" t="shared" si="3" ref="J3:J23">($H3-$I3)/$H3</f>
        <v>0.25382244920274444</v>
      </c>
      <c r="K3">
        <f aca="true" t="shared" si="4" ref="K3:K23">($C3-$F3)/$F3</f>
        <v>13.277071990320632</v>
      </c>
      <c r="L3">
        <f aca="true" t="shared" si="5" ref="L3:L23">LOG10(K3)</f>
        <v>1.123102310073247</v>
      </c>
    </row>
    <row r="4" spans="1:12" ht="12.75">
      <c r="A4" s="1">
        <v>0.8298611111111112</v>
      </c>
      <c r="B4" s="1">
        <v>0.7881944444444445</v>
      </c>
      <c r="C4">
        <v>4000</v>
      </c>
      <c r="D4">
        <v>14.45</v>
      </c>
      <c r="E4">
        <v>20</v>
      </c>
      <c r="F4">
        <f t="shared" si="0"/>
        <v>216.75</v>
      </c>
      <c r="H4">
        <f t="shared" si="1"/>
        <v>3.6020599913279625</v>
      </c>
      <c r="I4">
        <f t="shared" si="2"/>
        <v>2.335959106148248</v>
      </c>
      <c r="J4">
        <f t="shared" si="3"/>
        <v>0.35149355874912686</v>
      </c>
      <c r="K4">
        <f t="shared" si="4"/>
        <v>17.45444059976932</v>
      </c>
      <c r="L4">
        <f t="shared" si="5"/>
        <v>1.2419059345981265</v>
      </c>
    </row>
    <row r="5" spans="1:12" ht="12.75">
      <c r="A5" s="1">
        <v>0.8520833333333333</v>
      </c>
      <c r="B5" s="1">
        <v>0.8104166666666667</v>
      </c>
      <c r="C5">
        <v>1500</v>
      </c>
      <c r="D5">
        <v>13</v>
      </c>
      <c r="E5">
        <v>10</v>
      </c>
      <c r="F5">
        <f t="shared" si="0"/>
        <v>97.5</v>
      </c>
      <c r="H5">
        <f t="shared" si="1"/>
        <v>3.1760912590556813</v>
      </c>
      <c r="I5">
        <f t="shared" si="2"/>
        <v>1.9890046156985368</v>
      </c>
      <c r="J5">
        <f t="shared" si="3"/>
        <v>0.37375709528890877</v>
      </c>
      <c r="K5">
        <f t="shared" si="4"/>
        <v>14.384615384615385</v>
      </c>
      <c r="L5">
        <f t="shared" si="5"/>
        <v>1.1578982542296623</v>
      </c>
    </row>
    <row r="6" spans="1:12" ht="12.75">
      <c r="A6" s="1">
        <v>0.8541666666666666</v>
      </c>
      <c r="B6" s="1">
        <v>0.8125</v>
      </c>
      <c r="C6">
        <v>1360</v>
      </c>
      <c r="D6">
        <v>12.8</v>
      </c>
      <c r="E6">
        <v>9.11</v>
      </c>
      <c r="F6">
        <f t="shared" si="0"/>
        <v>87.456</v>
      </c>
      <c r="H6">
        <f t="shared" si="1"/>
        <v>3.1335389083702174</v>
      </c>
      <c r="I6">
        <f t="shared" si="2"/>
        <v>1.9417896100125667</v>
      </c>
      <c r="J6">
        <f t="shared" si="3"/>
        <v>0.3803205682796167</v>
      </c>
      <c r="K6">
        <f t="shared" si="4"/>
        <v>14.550676911818515</v>
      </c>
      <c r="L6">
        <f t="shared" si="5"/>
        <v>1.1628831975988547</v>
      </c>
    </row>
    <row r="7" spans="1:12" ht="12.75">
      <c r="A7" s="1">
        <v>0.8576388888888888</v>
      </c>
      <c r="B7" s="1">
        <v>0.8159722222222222</v>
      </c>
      <c r="C7">
        <v>1100</v>
      </c>
      <c r="D7">
        <v>12.3</v>
      </c>
      <c r="E7">
        <v>7.43</v>
      </c>
      <c r="F7">
        <f t="shared" si="0"/>
        <v>68.54175</v>
      </c>
      <c r="H7">
        <f t="shared" si="1"/>
        <v>3.041392685158225</v>
      </c>
      <c r="I7">
        <f t="shared" si="2"/>
        <v>1.8359551885916732</v>
      </c>
      <c r="J7">
        <f t="shared" si="3"/>
        <v>0.3963439191686753</v>
      </c>
      <c r="K7">
        <f t="shared" si="4"/>
        <v>15.048612706853852</v>
      </c>
      <c r="L7">
        <f t="shared" si="5"/>
        <v>1.177496465276807</v>
      </c>
    </row>
    <row r="8" spans="1:12" ht="12.75">
      <c r="A8" s="1">
        <v>0.8645833333333334</v>
      </c>
      <c r="B8" s="1">
        <v>0.8229166666666666</v>
      </c>
      <c r="C8">
        <v>667</v>
      </c>
      <c r="D8">
        <v>10.8</v>
      </c>
      <c r="E8">
        <v>4.25</v>
      </c>
      <c r="F8">
        <f t="shared" si="0"/>
        <v>34.425000000000004</v>
      </c>
      <c r="H8">
        <f t="shared" si="1"/>
        <v>2.824125833916549</v>
      </c>
      <c r="I8">
        <f t="shared" si="2"/>
        <v>1.5368739489289613</v>
      </c>
      <c r="J8">
        <f t="shared" si="3"/>
        <v>0.455805428188872</v>
      </c>
      <c r="K8">
        <f t="shared" si="4"/>
        <v>18.375453885257805</v>
      </c>
      <c r="L8">
        <f t="shared" si="5"/>
        <v>1.2642380752353275</v>
      </c>
    </row>
    <row r="9" spans="1:12" ht="12.75">
      <c r="A9" s="1">
        <v>0.8680555555555555</v>
      </c>
      <c r="B9" s="1">
        <v>0.8263888888888888</v>
      </c>
      <c r="C9">
        <v>460</v>
      </c>
      <c r="D9">
        <v>9.6</v>
      </c>
      <c r="E9">
        <v>2.88</v>
      </c>
      <c r="F9">
        <f t="shared" si="0"/>
        <v>20.736</v>
      </c>
      <c r="H9">
        <f t="shared" si="1"/>
        <v>2.662757831681574</v>
      </c>
      <c r="I9">
        <f t="shared" si="2"/>
        <v>1.3167249841904993</v>
      </c>
      <c r="J9">
        <f t="shared" si="3"/>
        <v>0.5055032911652478</v>
      </c>
      <c r="K9">
        <f t="shared" si="4"/>
        <v>21.183641975308642</v>
      </c>
      <c r="L9">
        <f t="shared" si="5"/>
        <v>1.3260006278114476</v>
      </c>
    </row>
    <row r="10" spans="1:12" ht="12.75">
      <c r="A10" s="1">
        <v>0.8715277777777778</v>
      </c>
      <c r="B10" s="1">
        <v>0.8298611111111112</v>
      </c>
      <c r="C10">
        <v>334</v>
      </c>
      <c r="D10">
        <v>8.53</v>
      </c>
      <c r="E10">
        <v>2.01</v>
      </c>
      <c r="F10">
        <f t="shared" si="0"/>
        <v>12.858974999999997</v>
      </c>
      <c r="H10">
        <f t="shared" si="1"/>
        <v>2.5237464668115646</v>
      </c>
      <c r="I10">
        <f t="shared" si="2"/>
        <v>1.109206351979712</v>
      </c>
      <c r="J10">
        <f t="shared" si="3"/>
        <v>0.5604921625185851</v>
      </c>
      <c r="K10">
        <f t="shared" si="4"/>
        <v>24.97407647188054</v>
      </c>
      <c r="L10">
        <f t="shared" si="5"/>
        <v>1.3974894372150573</v>
      </c>
    </row>
    <row r="11" spans="1:12" ht="12.75">
      <c r="A11" s="1">
        <v>0.875</v>
      </c>
      <c r="B11" s="1">
        <v>0.8333333333333334</v>
      </c>
      <c r="C11">
        <v>254</v>
      </c>
      <c r="D11">
        <v>7.72</v>
      </c>
      <c r="E11">
        <v>1.52</v>
      </c>
      <c r="F11">
        <f t="shared" si="0"/>
        <v>8.800799999999999</v>
      </c>
      <c r="H11">
        <f t="shared" si="1"/>
        <v>2.404833716619938</v>
      </c>
      <c r="I11">
        <f t="shared" si="2"/>
        <v>0.9445221516722087</v>
      </c>
      <c r="J11">
        <f t="shared" si="3"/>
        <v>0.6072401409109643</v>
      </c>
      <c r="K11">
        <f t="shared" si="4"/>
        <v>27.861012635214983</v>
      </c>
      <c r="L11">
        <f t="shared" si="5"/>
        <v>1.4449968972241185</v>
      </c>
    </row>
    <row r="12" spans="1:12" ht="12.75">
      <c r="A12" s="1">
        <v>0.8784722222222222</v>
      </c>
      <c r="B12" s="1">
        <v>0.8368055555555555</v>
      </c>
      <c r="C12">
        <v>184</v>
      </c>
      <c r="D12">
        <v>6.88</v>
      </c>
      <c r="E12">
        <v>1.13</v>
      </c>
      <c r="F12">
        <f t="shared" si="0"/>
        <v>5.830799999999999</v>
      </c>
      <c r="H12">
        <f t="shared" si="1"/>
        <v>2.2648178230095364</v>
      </c>
      <c r="I12">
        <f t="shared" si="2"/>
        <v>0.765728145110631</v>
      </c>
      <c r="J12">
        <f t="shared" si="3"/>
        <v>0.6619029851623492</v>
      </c>
      <c r="K12">
        <f t="shared" si="4"/>
        <v>30.556561706798384</v>
      </c>
      <c r="L12">
        <f t="shared" si="5"/>
        <v>1.4851044848587447</v>
      </c>
    </row>
    <row r="13" spans="1:12" ht="12.75">
      <c r="A13" s="1">
        <v>0.8819444444444445</v>
      </c>
      <c r="B13" s="1">
        <v>0.8402777777777778</v>
      </c>
      <c r="C13">
        <v>120</v>
      </c>
      <c r="D13">
        <v>5.88</v>
      </c>
      <c r="E13">
        <v>0.79</v>
      </c>
      <c r="F13">
        <f t="shared" si="0"/>
        <v>3.4839</v>
      </c>
      <c r="H13">
        <f t="shared" si="1"/>
        <v>2.0791812460476247</v>
      </c>
      <c r="I13">
        <f t="shared" si="2"/>
        <v>0.54206568075828</v>
      </c>
      <c r="J13">
        <f t="shared" si="3"/>
        <v>0.7392888754702323</v>
      </c>
      <c r="K13">
        <f t="shared" si="4"/>
        <v>33.44415740979936</v>
      </c>
      <c r="L13">
        <f t="shared" si="5"/>
        <v>1.5243202588359912</v>
      </c>
    </row>
    <row r="14" spans="1:12" ht="12.75">
      <c r="A14" s="1">
        <v>0.8854166666666666</v>
      </c>
      <c r="B14" s="1">
        <v>0.84375</v>
      </c>
      <c r="C14">
        <v>79</v>
      </c>
      <c r="D14">
        <v>4.82</v>
      </c>
      <c r="E14">
        <v>0.52</v>
      </c>
      <c r="F14">
        <f t="shared" si="0"/>
        <v>1.8798000000000001</v>
      </c>
      <c r="H14">
        <f t="shared" si="1"/>
        <v>1.8976270912904414</v>
      </c>
      <c r="I14">
        <f t="shared" si="2"/>
        <v>0.2741116452653488</v>
      </c>
      <c r="J14">
        <f t="shared" si="3"/>
        <v>0.8555503098983769</v>
      </c>
      <c r="K14">
        <f t="shared" si="4"/>
        <v>41.025747419938284</v>
      </c>
      <c r="L14">
        <f t="shared" si="5"/>
        <v>1.6130565019103351</v>
      </c>
    </row>
    <row r="15" spans="1:12" ht="12.75">
      <c r="A15" s="1">
        <v>0.8888888888888888</v>
      </c>
      <c r="B15" s="1">
        <v>0.8472222222222222</v>
      </c>
      <c r="C15">
        <v>46</v>
      </c>
      <c r="D15">
        <v>3.66</v>
      </c>
      <c r="E15">
        <v>0.319</v>
      </c>
      <c r="F15">
        <f t="shared" si="0"/>
        <v>0.8756550000000001</v>
      </c>
      <c r="H15">
        <f t="shared" si="1"/>
        <v>1.662757831681574</v>
      </c>
      <c r="I15">
        <f t="shared" si="2"/>
        <v>-0.057666968156708125</v>
      </c>
      <c r="J15">
        <f t="shared" si="3"/>
        <v>1.0346815194960703</v>
      </c>
      <c r="K15">
        <f t="shared" si="4"/>
        <v>51.53210453888803</v>
      </c>
      <c r="L15">
        <f t="shared" si="5"/>
        <v>1.7120778791380082</v>
      </c>
    </row>
    <row r="16" spans="1:12" ht="12.75">
      <c r="A16" s="1">
        <v>0.8923611111111112</v>
      </c>
      <c r="B16" s="1">
        <v>0.8506944444444445</v>
      </c>
      <c r="C16">
        <v>25</v>
      </c>
      <c r="D16">
        <v>2.57</v>
      </c>
      <c r="E16">
        <v>0.185</v>
      </c>
      <c r="F16">
        <f t="shared" si="0"/>
        <v>0.3565875</v>
      </c>
      <c r="H16">
        <f t="shared" si="1"/>
        <v>1.3979400086720377</v>
      </c>
      <c r="I16">
        <f t="shared" si="2"/>
        <v>-0.4478338848739916</v>
      </c>
      <c r="J16">
        <f t="shared" si="3"/>
        <v>1.3203527205000791</v>
      </c>
      <c r="K16">
        <f t="shared" si="4"/>
        <v>69.10901952536194</v>
      </c>
      <c r="L16">
        <f t="shared" si="5"/>
        <v>1.8395347315198944</v>
      </c>
    </row>
    <row r="17" spans="1:12" ht="12.75">
      <c r="A17" s="1">
        <v>0.8958333333333334</v>
      </c>
      <c r="B17" s="1">
        <v>0.8541666666666666</v>
      </c>
      <c r="C17">
        <v>13</v>
      </c>
      <c r="D17">
        <v>1.54</v>
      </c>
      <c r="E17">
        <v>0.088</v>
      </c>
      <c r="F17">
        <f t="shared" si="0"/>
        <v>0.10164000000000001</v>
      </c>
      <c r="H17">
        <f t="shared" si="1"/>
        <v>1.1139433523068367</v>
      </c>
      <c r="I17">
        <f t="shared" si="2"/>
        <v>-0.9929353436216682</v>
      </c>
      <c r="J17">
        <f t="shared" si="3"/>
        <v>1.8913696926916652</v>
      </c>
      <c r="K17">
        <f t="shared" si="4"/>
        <v>126.90240062967335</v>
      </c>
      <c r="L17">
        <f t="shared" si="5"/>
        <v>2.103469837779172</v>
      </c>
    </row>
    <row r="18" spans="1:12" ht="12.75">
      <c r="A18" s="1">
        <v>0.8993055555555555</v>
      </c>
      <c r="B18" s="1">
        <v>0.8576388888888888</v>
      </c>
      <c r="C18">
        <v>6.3</v>
      </c>
      <c r="D18">
        <v>0.85</v>
      </c>
      <c r="E18">
        <v>0.045</v>
      </c>
      <c r="F18">
        <f t="shared" si="0"/>
        <v>0.028687499999999998</v>
      </c>
      <c r="H18">
        <f t="shared" si="1"/>
        <v>0.7993405494535817</v>
      </c>
      <c r="I18">
        <f t="shared" si="2"/>
        <v>-1.5423072971186635</v>
      </c>
      <c r="J18">
        <f t="shared" si="3"/>
        <v>2.9294746127579336</v>
      </c>
      <c r="K18">
        <f t="shared" si="4"/>
        <v>218.60784313725492</v>
      </c>
      <c r="L18">
        <f t="shared" si="5"/>
        <v>2.339665739361745</v>
      </c>
    </row>
    <row r="19" spans="1:12" ht="12.75">
      <c r="A19" s="1">
        <v>0.9027777777777778</v>
      </c>
      <c r="B19" s="1">
        <v>0.8611111111111112</v>
      </c>
      <c r="C19">
        <v>3.34</v>
      </c>
      <c r="D19">
        <v>0.529</v>
      </c>
      <c r="E19">
        <v>0.0264</v>
      </c>
      <c r="F19">
        <f t="shared" si="0"/>
        <v>0.0104742</v>
      </c>
      <c r="H19">
        <f t="shared" si="1"/>
        <v>0.5237464668115644</v>
      </c>
      <c r="I19">
        <f t="shared" si="2"/>
        <v>-1.9798791377032832</v>
      </c>
      <c r="J19">
        <f t="shared" si="3"/>
        <v>4.780224332120625</v>
      </c>
      <c r="K19">
        <f t="shared" si="4"/>
        <v>317.87876878425084</v>
      </c>
      <c r="L19">
        <f t="shared" si="5"/>
        <v>2.5022615222282036</v>
      </c>
    </row>
    <row r="20" spans="1:12" ht="12.75">
      <c r="A20" s="1">
        <v>0.90625</v>
      </c>
      <c r="B20" s="1">
        <v>0.8645833333333334</v>
      </c>
      <c r="C20">
        <v>1.63</v>
      </c>
      <c r="D20">
        <v>0.281</v>
      </c>
      <c r="E20">
        <v>0.0134</v>
      </c>
      <c r="F20">
        <f t="shared" si="0"/>
        <v>0.0028240500000000003</v>
      </c>
      <c r="H20">
        <f t="shared" si="1"/>
        <v>0.21218760440395779</v>
      </c>
      <c r="I20">
        <f t="shared" si="2"/>
        <v>-2.5491276183384124</v>
      </c>
      <c r="J20">
        <f t="shared" si="3"/>
        <v>13.013555765894047</v>
      </c>
      <c r="K20">
        <f t="shared" si="4"/>
        <v>576.1852481365414</v>
      </c>
      <c r="L20">
        <f t="shared" si="5"/>
        <v>2.7605621350014737</v>
      </c>
    </row>
    <row r="21" spans="1:12" ht="12.75">
      <c r="A21" s="1">
        <v>0.9097222222222222</v>
      </c>
      <c r="B21" s="1">
        <v>0.8680555555555555</v>
      </c>
      <c r="C21">
        <v>0.79</v>
      </c>
      <c r="D21">
        <v>0.143</v>
      </c>
      <c r="E21">
        <v>0.0068</v>
      </c>
      <c r="F21">
        <f t="shared" si="0"/>
        <v>0.0007292999999999999</v>
      </c>
      <c r="H21">
        <f t="shared" si="1"/>
        <v>-0.10237290870955855</v>
      </c>
      <c r="I21">
        <f t="shared" si="2"/>
        <v>-3.137093786437002</v>
      </c>
      <c r="J21">
        <f t="shared" si="3"/>
        <v>-29.64378873259554</v>
      </c>
      <c r="K21">
        <f t="shared" si="4"/>
        <v>1082.230494995201</v>
      </c>
      <c r="L21">
        <f t="shared" si="5"/>
        <v>3.0343197672804925</v>
      </c>
    </row>
    <row r="22" spans="1:12" ht="12.75">
      <c r="A22" s="1">
        <v>0.9131944444444445</v>
      </c>
      <c r="B22" s="1">
        <v>0.8715277777777778</v>
      </c>
      <c r="C22">
        <v>0.29</v>
      </c>
      <c r="D22">
        <v>0.069</v>
      </c>
      <c r="E22">
        <v>0.0032</v>
      </c>
      <c r="F22">
        <f t="shared" si="0"/>
        <v>0.00016560000000000001</v>
      </c>
      <c r="H22">
        <f t="shared" si="1"/>
        <v>-0.5376020021010439</v>
      </c>
      <c r="I22">
        <f t="shared" si="2"/>
        <v>-3.7809396675511384</v>
      </c>
      <c r="J22">
        <f t="shared" si="3"/>
        <v>-6.032971701694852</v>
      </c>
      <c r="K22">
        <f t="shared" si="4"/>
        <v>1750.207729468599</v>
      </c>
      <c r="L22">
        <f t="shared" si="5"/>
        <v>3.243089597490834</v>
      </c>
    </row>
    <row r="23" spans="1:12" ht="12.75">
      <c r="A23" s="1">
        <v>0.9166666666666666</v>
      </c>
      <c r="B23" s="1">
        <v>0.875</v>
      </c>
      <c r="C23">
        <v>0.04</v>
      </c>
      <c r="D23">
        <v>0.038</v>
      </c>
      <c r="E23">
        <v>0.0018</v>
      </c>
      <c r="F23">
        <f t="shared" si="0"/>
        <v>5.13E-05</v>
      </c>
      <c r="H23">
        <f t="shared" si="1"/>
        <v>-1.3979400086720375</v>
      </c>
      <c r="I23">
        <f t="shared" si="2"/>
        <v>-4.289882634888183</v>
      </c>
      <c r="J23">
        <f t="shared" si="3"/>
        <v>-2.0687172613103226</v>
      </c>
      <c r="K23">
        <f t="shared" si="4"/>
        <v>778.7270955165693</v>
      </c>
      <c r="L23">
        <f t="shared" si="5"/>
        <v>2.8913852860722957</v>
      </c>
    </row>
    <row r="24" spans="1:6" ht="12.75">
      <c r="A24" s="1">
        <v>0.9201388888888888</v>
      </c>
      <c r="B24" s="1">
        <v>0.8784722222222222</v>
      </c>
      <c r="C24">
        <v>0</v>
      </c>
      <c r="D24" s="7">
        <v>0.0215</v>
      </c>
      <c r="E24" s="8">
        <v>0.00071</v>
      </c>
      <c r="F24">
        <f t="shared" si="0"/>
        <v>1.1448750000000001E-05</v>
      </c>
    </row>
    <row r="25" spans="1:6" ht="12.75">
      <c r="A25" s="1">
        <v>0.9236111111111112</v>
      </c>
      <c r="B25" s="1">
        <v>0.8819444444444445</v>
      </c>
      <c r="C25">
        <v>0</v>
      </c>
      <c r="D25" s="7">
        <v>0.0134</v>
      </c>
      <c r="E25" s="8">
        <v>0.00044</v>
      </c>
      <c r="F25">
        <f t="shared" si="0"/>
        <v>4.422000000000001E-06</v>
      </c>
    </row>
    <row r="26" spans="1:6" ht="12.75">
      <c r="A26" s="1">
        <v>0.9270833333333334</v>
      </c>
      <c r="B26" s="1">
        <v>0.8854166666666666</v>
      </c>
      <c r="C26">
        <v>0</v>
      </c>
      <c r="D26" s="7">
        <v>0.0086</v>
      </c>
      <c r="E26" s="8">
        <v>0.00028</v>
      </c>
      <c r="F26">
        <f t="shared" si="0"/>
        <v>1.8059999999999997E-06</v>
      </c>
    </row>
    <row r="27" spans="1:6" ht="12.75">
      <c r="A27" s="1">
        <v>0.9305555555555555</v>
      </c>
      <c r="B27" s="1">
        <v>0.8888888888888888</v>
      </c>
      <c r="C27">
        <v>0</v>
      </c>
      <c r="D27" s="7">
        <v>0.0059</v>
      </c>
      <c r="E27" s="8">
        <v>0.00019</v>
      </c>
      <c r="F27">
        <f t="shared" si="0"/>
        <v>8.4075E-07</v>
      </c>
    </row>
    <row r="28" spans="1:6" ht="12.75">
      <c r="A28" s="1">
        <v>0.9340277777777778</v>
      </c>
      <c r="B28" s="1">
        <v>0.8923611111111112</v>
      </c>
      <c r="C28">
        <v>0</v>
      </c>
      <c r="D28" s="7">
        <v>0.0044</v>
      </c>
      <c r="E28" s="8">
        <v>0.00014</v>
      </c>
      <c r="F28">
        <f t="shared" si="0"/>
        <v>4.62E-07</v>
      </c>
    </row>
    <row r="29" spans="1:6" ht="12.75">
      <c r="A29" s="1">
        <v>0.9375</v>
      </c>
      <c r="B29" s="1">
        <v>0.8958333333333334</v>
      </c>
      <c r="C29">
        <v>0</v>
      </c>
      <c r="D29" s="7">
        <v>0.0035</v>
      </c>
      <c r="E29" s="8">
        <v>0.00011</v>
      </c>
      <c r="F29">
        <f t="shared" si="0"/>
        <v>2.8875E-07</v>
      </c>
    </row>
    <row r="30" spans="1:6" ht="12.75">
      <c r="A30" s="1">
        <v>0.9409722222222222</v>
      </c>
      <c r="B30" s="1">
        <v>0.8993055555555555</v>
      </c>
      <c r="C30">
        <v>0</v>
      </c>
      <c r="D30" s="7">
        <v>0.0029</v>
      </c>
      <c r="E30" s="8">
        <v>9E-05</v>
      </c>
      <c r="F30">
        <f t="shared" si="0"/>
        <v>1.9575000000000002E-07</v>
      </c>
    </row>
    <row r="31" spans="1:6" ht="12.75">
      <c r="A31" s="1">
        <v>0.9444444444444445</v>
      </c>
      <c r="B31" s="1">
        <v>0.9027777777777778</v>
      </c>
      <c r="C31">
        <v>0</v>
      </c>
      <c r="D31" s="7">
        <v>0.0026</v>
      </c>
      <c r="E31" s="8">
        <v>8E-05</v>
      </c>
      <c r="F31">
        <f t="shared" si="0"/>
        <v>1.5600000000000002E-07</v>
      </c>
    </row>
    <row r="32" spans="1:6" ht="12.75">
      <c r="A32" s="1">
        <v>0.9479166666666666</v>
      </c>
      <c r="B32" s="1">
        <v>0.90625</v>
      </c>
      <c r="C32">
        <v>0</v>
      </c>
      <c r="D32" s="7">
        <v>0.0024</v>
      </c>
      <c r="E32" s="8">
        <v>8E-05</v>
      </c>
      <c r="F32">
        <f t="shared" si="0"/>
        <v>1.44E-07</v>
      </c>
    </row>
    <row r="33" spans="1:6" ht="12.75">
      <c r="A33" s="1">
        <v>0.9513888888888888</v>
      </c>
      <c r="B33" s="1">
        <v>0.9097222222222222</v>
      </c>
      <c r="C33">
        <v>0</v>
      </c>
      <c r="D33" s="7">
        <v>0.0023</v>
      </c>
      <c r="E33" s="8">
        <v>7E-05</v>
      </c>
      <c r="F33">
        <f t="shared" si="0"/>
        <v>1.2074999999999997E-07</v>
      </c>
    </row>
    <row r="34" spans="1:6" ht="12.75">
      <c r="A34" s="1">
        <v>0.9548611111111112</v>
      </c>
      <c r="B34" s="1">
        <v>0.9131944444444445</v>
      </c>
      <c r="C34">
        <v>0</v>
      </c>
      <c r="D34" s="7">
        <v>0.0023</v>
      </c>
      <c r="E34" s="8">
        <v>7E-05</v>
      </c>
      <c r="F34">
        <f t="shared" si="0"/>
        <v>1.2074999999999997E-07</v>
      </c>
    </row>
    <row r="35" spans="1:6" ht="12.75">
      <c r="A35" s="1">
        <v>0.9583333333333334</v>
      </c>
      <c r="B35" s="1">
        <v>0.9166666666666666</v>
      </c>
      <c r="C35">
        <v>0</v>
      </c>
      <c r="D35" s="7">
        <v>0.003</v>
      </c>
      <c r="E35" s="8">
        <v>0.0001</v>
      </c>
      <c r="F35">
        <f t="shared" si="0"/>
        <v>2.2500000000000002E-07</v>
      </c>
    </row>
    <row r="36" spans="1:6" ht="12.75">
      <c r="A36" s="1">
        <v>0.9618055555555555</v>
      </c>
      <c r="B36" s="1">
        <v>0.9201388888888888</v>
      </c>
      <c r="C36">
        <v>0</v>
      </c>
      <c r="D36" s="7">
        <v>0.0025</v>
      </c>
      <c r="E36" s="8">
        <v>8E-05</v>
      </c>
      <c r="F36">
        <f t="shared" si="0"/>
        <v>1.5000000000000002E-07</v>
      </c>
    </row>
    <row r="37" spans="1:13" ht="12.75">
      <c r="A37" s="1">
        <v>0.9652777777777778</v>
      </c>
      <c r="B37" s="1">
        <v>0.9236111111111112</v>
      </c>
      <c r="C37">
        <v>0</v>
      </c>
      <c r="D37" s="7">
        <v>0.0023</v>
      </c>
      <c r="E37" s="8">
        <v>7E-05</v>
      </c>
      <c r="F37">
        <f t="shared" si="0"/>
        <v>1.2074999999999997E-07</v>
      </c>
      <c r="L37" s="1">
        <v>0.6041666666666666</v>
      </c>
      <c r="M37">
        <f>VALUE(L37)</f>
        <v>0.6041666666666666</v>
      </c>
    </row>
    <row r="38" spans="12:13" ht="12.75">
      <c r="L38" s="1">
        <v>0.9375</v>
      </c>
      <c r="M38">
        <f>VALUE(L38)</f>
        <v>0.9375</v>
      </c>
    </row>
    <row r="39" spans="12:14" ht="12.75">
      <c r="L39" s="1">
        <v>0.9583333333333334</v>
      </c>
      <c r="M39">
        <f>VALUE(L39)</f>
        <v>0.9583333333333334</v>
      </c>
      <c r="N39">
        <f>M39-M38</f>
        <v>0.02083333333333337</v>
      </c>
    </row>
    <row r="40" spans="12:14" ht="12.75">
      <c r="L40" s="1">
        <v>0.9791666666666666</v>
      </c>
      <c r="M40">
        <f>VALUE(L40)</f>
        <v>0.9791666666666666</v>
      </c>
      <c r="N40">
        <f>M40-M39</f>
        <v>0.02083333333333326</v>
      </c>
    </row>
    <row r="41" spans="1:13" ht="15">
      <c r="A41" s="4" t="s">
        <v>15</v>
      </c>
      <c r="B41" s="4"/>
      <c r="C41" s="5"/>
      <c r="D41" s="5"/>
      <c r="L41" s="1">
        <v>0.8958333333333334</v>
      </c>
      <c r="M41">
        <f>VALUE(L41)</f>
        <v>0.8958333333333334</v>
      </c>
    </row>
    <row r="42" spans="1:2" ht="14.25">
      <c r="A42" s="6" t="s">
        <v>19</v>
      </c>
      <c r="B42" s="6"/>
    </row>
    <row r="43" spans="1:2" ht="14.25">
      <c r="A43" s="6" t="s">
        <v>20</v>
      </c>
      <c r="B43" s="6"/>
    </row>
    <row r="44" spans="1:2" ht="14.25">
      <c r="A44" s="6" t="s">
        <v>21</v>
      </c>
      <c r="B44" s="6"/>
    </row>
    <row r="45" spans="1:2" ht="14.25">
      <c r="A45" s="6" t="s">
        <v>22</v>
      </c>
      <c r="B45" s="6"/>
    </row>
    <row r="46" spans="1:2" ht="14.25">
      <c r="A46" s="6" t="s">
        <v>17</v>
      </c>
      <c r="B46" s="6"/>
    </row>
    <row r="48" spans="1:2" ht="14.25">
      <c r="A48" s="6" t="s">
        <v>24</v>
      </c>
      <c r="B48" s="6"/>
    </row>
    <row r="49" spans="1:2" ht="14.25">
      <c r="A49" s="6" t="s">
        <v>23</v>
      </c>
      <c r="B49" s="6"/>
    </row>
    <row r="50" spans="1:2" ht="14.25">
      <c r="A50" s="6" t="s">
        <v>16</v>
      </c>
      <c r="B50" s="6"/>
    </row>
    <row r="51" spans="1:2" ht="14.25">
      <c r="A51" s="6" t="s">
        <v>18</v>
      </c>
      <c r="B51" s="6"/>
    </row>
    <row r="52" spans="1:2" ht="14.25">
      <c r="A52" s="6" t="s">
        <v>17</v>
      </c>
      <c r="B52" s="6"/>
    </row>
    <row r="54" spans="1:11" ht="12.75">
      <c r="A54" s="3" t="s">
        <v>14</v>
      </c>
      <c r="B54" s="3"/>
      <c r="K54" s="2"/>
    </row>
  </sheetData>
  <hyperlinks>
    <hyperlink ref="A54" r:id="rId1" display="http://meteo.hvezdarna.cz/index.php"/>
    <hyperlink ref="A41" r:id="rId2" display="http://pocasi.divoch.cz"/>
  </hyperlinks>
  <printOptions/>
  <pageMargins left="0.75" right="0.75" top="1" bottom="1" header="0.4921259845" footer="0.4921259845"/>
  <pageSetup horizontalDpi="600" verticalDpi="6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dimension ref="A1:O1186"/>
  <sheetViews>
    <sheetView workbookViewId="0" topLeftCell="A1">
      <selection activeCell="H12" sqref="H12"/>
    </sheetView>
  </sheetViews>
  <sheetFormatPr defaultColWidth="9.140625" defaultRowHeight="12.75"/>
  <cols>
    <col min="3" max="3" width="11.7109375" style="0" bestFit="1" customWidth="1"/>
    <col min="5" max="6" width="9.140625" style="9" customWidth="1"/>
  </cols>
  <sheetData>
    <row r="1" spans="1:7" ht="12.75">
      <c r="A1" t="s">
        <v>25</v>
      </c>
      <c r="B1" t="s">
        <v>0</v>
      </c>
      <c r="C1" t="s">
        <v>8</v>
      </c>
      <c r="D1" t="s">
        <v>6</v>
      </c>
      <c r="E1" s="9" t="s">
        <v>7</v>
      </c>
      <c r="G1" t="s">
        <v>1</v>
      </c>
    </row>
    <row r="2" spans="1:7" ht="12.75">
      <c r="A2" s="1">
        <v>0.08541666666666665</v>
      </c>
      <c r="B2">
        <v>-12</v>
      </c>
      <c r="C2">
        <f>90-$B2</f>
        <v>102</v>
      </c>
      <c r="D2">
        <v>29.7</v>
      </c>
      <c r="E2" s="9">
        <f>IF(B2&lt;0,100,1/(COS(RADIANS($C2))+0.50572*((96.07995-$C2)^(-1.6364))))</f>
        <v>100</v>
      </c>
      <c r="G2" t="s">
        <v>3</v>
      </c>
    </row>
    <row r="3" spans="1:7" ht="12.75">
      <c r="A3" s="1">
        <v>0.08611111111111112</v>
      </c>
      <c r="B3">
        <v>-11.9</v>
      </c>
      <c r="C3">
        <f aca="true" t="shared" si="0" ref="C3:C66">90-$B3</f>
        <v>101.9</v>
      </c>
      <c r="D3">
        <v>29.9</v>
      </c>
      <c r="E3" s="9">
        <f aca="true" t="shared" si="1" ref="E3:E66">IF(B3&lt;0,100,1/(COS(RADIANS($C3))+0.50572*((96.07995-$C3)^(-1.6364))))</f>
        <v>100</v>
      </c>
      <c r="G3" t="s">
        <v>26</v>
      </c>
    </row>
    <row r="4" spans="1:5" ht="12.75">
      <c r="A4" s="1">
        <v>0.08680555555555557</v>
      </c>
      <c r="B4">
        <v>-11.8</v>
      </c>
      <c r="C4">
        <f t="shared" si="0"/>
        <v>101.8</v>
      </c>
      <c r="D4">
        <v>30.2</v>
      </c>
      <c r="E4" s="9">
        <f t="shared" si="1"/>
        <v>100</v>
      </c>
    </row>
    <row r="5" spans="1:7" ht="12.75">
      <c r="A5" s="1">
        <v>0.0875</v>
      </c>
      <c r="B5">
        <v>-11.7</v>
      </c>
      <c r="C5">
        <f t="shared" si="0"/>
        <v>101.7</v>
      </c>
      <c r="D5">
        <v>30.4</v>
      </c>
      <c r="E5" s="9">
        <f t="shared" si="1"/>
        <v>100</v>
      </c>
      <c r="G5" t="s">
        <v>4</v>
      </c>
    </row>
    <row r="6" spans="1:5" ht="12.75">
      <c r="A6" s="1">
        <v>0.08819444444444445</v>
      </c>
      <c r="B6">
        <v>-11.7</v>
      </c>
      <c r="C6">
        <f t="shared" si="0"/>
        <v>101.7</v>
      </c>
      <c r="D6">
        <v>30.6</v>
      </c>
      <c r="E6" s="9">
        <f t="shared" si="1"/>
        <v>100</v>
      </c>
    </row>
    <row r="7" spans="1:7" ht="12.75">
      <c r="A7" s="1">
        <v>0.08888888888888889</v>
      </c>
      <c r="B7">
        <v>-11.6</v>
      </c>
      <c r="C7">
        <f t="shared" si="0"/>
        <v>101.6</v>
      </c>
      <c r="D7">
        <v>30.8</v>
      </c>
      <c r="E7" s="9">
        <f t="shared" si="1"/>
        <v>100</v>
      </c>
      <c r="G7" t="s">
        <v>27</v>
      </c>
    </row>
    <row r="8" spans="1:5" ht="12.75">
      <c r="A8" s="1">
        <v>0.08958333333333333</v>
      </c>
      <c r="B8">
        <v>-11.5</v>
      </c>
      <c r="C8">
        <f t="shared" si="0"/>
        <v>101.5</v>
      </c>
      <c r="D8">
        <v>31</v>
      </c>
      <c r="E8" s="9">
        <f t="shared" si="1"/>
        <v>100</v>
      </c>
    </row>
    <row r="9" spans="1:7" ht="12.75">
      <c r="A9" s="1">
        <v>0.09027777777777778</v>
      </c>
      <c r="B9">
        <v>-11.4</v>
      </c>
      <c r="C9">
        <f t="shared" si="0"/>
        <v>101.4</v>
      </c>
      <c r="D9">
        <v>31.3</v>
      </c>
      <c r="E9" s="9">
        <f t="shared" si="1"/>
        <v>100</v>
      </c>
      <c r="G9" t="s">
        <v>2</v>
      </c>
    </row>
    <row r="10" spans="1:7" ht="12.75">
      <c r="A10" s="1">
        <v>0.09097222222222222</v>
      </c>
      <c r="B10">
        <v>-11.3</v>
      </c>
      <c r="C10">
        <f t="shared" si="0"/>
        <v>101.3</v>
      </c>
      <c r="D10">
        <v>31.5</v>
      </c>
      <c r="E10" s="9">
        <f t="shared" si="1"/>
        <v>100</v>
      </c>
      <c r="G10" t="s">
        <v>5</v>
      </c>
    </row>
    <row r="11" spans="1:7" ht="12.75">
      <c r="A11" s="1">
        <v>0.09166666666666667</v>
      </c>
      <c r="B11">
        <v>-11.2</v>
      </c>
      <c r="C11">
        <f t="shared" si="0"/>
        <v>101.2</v>
      </c>
      <c r="D11">
        <v>31.7</v>
      </c>
      <c r="E11" s="9">
        <f t="shared" si="1"/>
        <v>100</v>
      </c>
      <c r="G11" t="s">
        <v>28</v>
      </c>
    </row>
    <row r="12" spans="1:5" ht="12.75">
      <c r="A12" s="1">
        <v>0.09236111111111112</v>
      </c>
      <c r="B12">
        <v>-11.2</v>
      </c>
      <c r="C12">
        <f t="shared" si="0"/>
        <v>101.2</v>
      </c>
      <c r="D12">
        <v>31.9</v>
      </c>
      <c r="E12" s="9">
        <f t="shared" si="1"/>
        <v>100</v>
      </c>
    </row>
    <row r="13" spans="1:5" ht="12.75">
      <c r="A13" s="1">
        <v>0.09305555555555556</v>
      </c>
      <c r="B13">
        <v>-11.1</v>
      </c>
      <c r="C13">
        <f t="shared" si="0"/>
        <v>101.1</v>
      </c>
      <c r="D13">
        <v>32.1</v>
      </c>
      <c r="E13" s="9">
        <f t="shared" si="1"/>
        <v>100</v>
      </c>
    </row>
    <row r="14" spans="1:5" ht="12.75">
      <c r="A14" s="1">
        <v>0.09375</v>
      </c>
      <c r="B14">
        <v>-11</v>
      </c>
      <c r="C14">
        <f t="shared" si="0"/>
        <v>101</v>
      </c>
      <c r="D14">
        <v>32.3</v>
      </c>
      <c r="E14" s="9">
        <f t="shared" si="1"/>
        <v>100</v>
      </c>
    </row>
    <row r="15" spans="1:5" ht="12.75">
      <c r="A15" s="1">
        <v>0.09444444444444444</v>
      </c>
      <c r="B15">
        <v>-10.9</v>
      </c>
      <c r="C15">
        <f t="shared" si="0"/>
        <v>100.9</v>
      </c>
      <c r="D15">
        <v>32.6</v>
      </c>
      <c r="E15" s="9">
        <f t="shared" si="1"/>
        <v>100</v>
      </c>
    </row>
    <row r="16" spans="1:5" ht="12.75">
      <c r="A16" s="1">
        <v>0.09513888888888888</v>
      </c>
      <c r="B16">
        <v>-10.8</v>
      </c>
      <c r="C16">
        <f t="shared" si="0"/>
        <v>100.8</v>
      </c>
      <c r="D16">
        <v>32.8</v>
      </c>
      <c r="E16" s="9">
        <f t="shared" si="1"/>
        <v>100</v>
      </c>
    </row>
    <row r="17" spans="1:5" ht="12.75">
      <c r="A17" s="1">
        <v>0.09583333333333333</v>
      </c>
      <c r="B17">
        <v>-10.7</v>
      </c>
      <c r="C17">
        <f t="shared" si="0"/>
        <v>100.7</v>
      </c>
      <c r="D17">
        <v>33</v>
      </c>
      <c r="E17" s="9">
        <f t="shared" si="1"/>
        <v>100</v>
      </c>
    </row>
    <row r="18" spans="1:5" ht="12.75">
      <c r="A18" s="1">
        <v>0.09652777777777777</v>
      </c>
      <c r="B18">
        <v>-10.6</v>
      </c>
      <c r="C18">
        <f t="shared" si="0"/>
        <v>100.6</v>
      </c>
      <c r="D18">
        <v>33.2</v>
      </c>
      <c r="E18" s="9">
        <f t="shared" si="1"/>
        <v>100</v>
      </c>
    </row>
    <row r="19" spans="1:5" ht="12.75">
      <c r="A19" s="1">
        <v>0.09722222222222222</v>
      </c>
      <c r="B19">
        <v>-10.5</v>
      </c>
      <c r="C19">
        <f t="shared" si="0"/>
        <v>100.5</v>
      </c>
      <c r="D19">
        <v>33.4</v>
      </c>
      <c r="E19" s="9">
        <f t="shared" si="1"/>
        <v>100</v>
      </c>
    </row>
    <row r="20" spans="1:5" ht="12.75">
      <c r="A20" s="1">
        <v>0.09791666666666667</v>
      </c>
      <c r="B20">
        <v>-10.4</v>
      </c>
      <c r="C20">
        <f t="shared" si="0"/>
        <v>100.4</v>
      </c>
      <c r="D20">
        <v>33.6</v>
      </c>
      <c r="E20" s="9">
        <f t="shared" si="1"/>
        <v>100</v>
      </c>
    </row>
    <row r="21" spans="1:9" ht="12.75">
      <c r="A21" s="1">
        <v>0.09861111111111111</v>
      </c>
      <c r="B21">
        <v>-10.4</v>
      </c>
      <c r="C21">
        <f t="shared" si="0"/>
        <v>100.4</v>
      </c>
      <c r="D21">
        <v>33.8</v>
      </c>
      <c r="E21" s="9">
        <f t="shared" si="1"/>
        <v>100</v>
      </c>
      <c r="H21" t="s">
        <v>25</v>
      </c>
      <c r="I21" t="s">
        <v>10</v>
      </c>
    </row>
    <row r="22" spans="1:15" ht="12.75">
      <c r="A22" s="1">
        <v>0.09930555555555555</v>
      </c>
      <c r="B22">
        <v>-10.3</v>
      </c>
      <c r="C22">
        <f t="shared" si="0"/>
        <v>100.3</v>
      </c>
      <c r="D22">
        <v>34.1</v>
      </c>
      <c r="E22" s="9">
        <f t="shared" si="1"/>
        <v>100</v>
      </c>
      <c r="H22" s="1">
        <v>0.6180555555555556</v>
      </c>
      <c r="I22">
        <v>73000</v>
      </c>
      <c r="O22" s="10"/>
    </row>
    <row r="23" spans="1:9" ht="12.75">
      <c r="A23" s="1">
        <v>0.1</v>
      </c>
      <c r="B23">
        <v>-10.2</v>
      </c>
      <c r="C23">
        <f t="shared" si="0"/>
        <v>100.2</v>
      </c>
      <c r="D23">
        <v>34.3</v>
      </c>
      <c r="E23" s="9">
        <f t="shared" si="1"/>
        <v>100</v>
      </c>
      <c r="H23" s="1">
        <v>0.7152777777777778</v>
      </c>
      <c r="I23">
        <v>35400</v>
      </c>
    </row>
    <row r="24" spans="1:9" ht="12.75">
      <c r="A24" s="1">
        <v>0.10069444444444443</v>
      </c>
      <c r="B24">
        <v>-10.1</v>
      </c>
      <c r="C24">
        <f t="shared" si="0"/>
        <v>100.1</v>
      </c>
      <c r="D24">
        <v>34.5</v>
      </c>
      <c r="E24" s="9">
        <f t="shared" si="1"/>
        <v>100</v>
      </c>
      <c r="H24" s="1">
        <v>0.7881944444444445</v>
      </c>
      <c r="I24">
        <v>4000</v>
      </c>
    </row>
    <row r="25" spans="1:9" ht="12.75">
      <c r="A25" s="1">
        <v>0.1013888888888889</v>
      </c>
      <c r="B25">
        <v>-10</v>
      </c>
      <c r="C25">
        <f t="shared" si="0"/>
        <v>100</v>
      </c>
      <c r="D25">
        <v>34.7</v>
      </c>
      <c r="E25" s="9">
        <f t="shared" si="1"/>
        <v>100</v>
      </c>
      <c r="H25" s="1">
        <v>0.8104166666666667</v>
      </c>
      <c r="I25">
        <v>1500</v>
      </c>
    </row>
    <row r="26" spans="1:9" ht="12.75">
      <c r="A26" s="1">
        <v>0.10208333333333335</v>
      </c>
      <c r="B26">
        <v>-9.9</v>
      </c>
      <c r="C26">
        <f t="shared" si="0"/>
        <v>99.9</v>
      </c>
      <c r="D26">
        <v>34.9</v>
      </c>
      <c r="E26" s="9">
        <f t="shared" si="1"/>
        <v>100</v>
      </c>
      <c r="H26" s="1">
        <v>0.8125</v>
      </c>
      <c r="I26">
        <v>1360</v>
      </c>
    </row>
    <row r="27" spans="1:9" ht="12.75">
      <c r="A27" s="1">
        <v>0.10277777777777779</v>
      </c>
      <c r="B27">
        <v>-9.8</v>
      </c>
      <c r="C27">
        <f t="shared" si="0"/>
        <v>99.8</v>
      </c>
      <c r="D27">
        <v>35.1</v>
      </c>
      <c r="E27" s="9">
        <f t="shared" si="1"/>
        <v>100</v>
      </c>
      <c r="H27" s="1">
        <v>0.8159722222222222</v>
      </c>
      <c r="I27">
        <v>1100</v>
      </c>
    </row>
    <row r="28" spans="1:9" ht="12.75">
      <c r="A28" s="1">
        <v>0.10347222222222223</v>
      </c>
      <c r="B28">
        <v>-9.7</v>
      </c>
      <c r="C28">
        <f t="shared" si="0"/>
        <v>99.7</v>
      </c>
      <c r="D28">
        <v>35.3</v>
      </c>
      <c r="E28" s="9">
        <f t="shared" si="1"/>
        <v>100</v>
      </c>
      <c r="H28" s="1">
        <v>0.8229166666666666</v>
      </c>
      <c r="I28">
        <v>667</v>
      </c>
    </row>
    <row r="29" spans="1:9" ht="12.75">
      <c r="A29" s="1">
        <v>0.10416666666666667</v>
      </c>
      <c r="B29">
        <v>-9.6</v>
      </c>
      <c r="C29">
        <f t="shared" si="0"/>
        <v>99.6</v>
      </c>
      <c r="D29">
        <v>35.5</v>
      </c>
      <c r="E29" s="9">
        <f t="shared" si="1"/>
        <v>100</v>
      </c>
      <c r="H29" s="1">
        <v>0.8263888888888888</v>
      </c>
      <c r="I29">
        <v>460</v>
      </c>
    </row>
    <row r="30" spans="1:9" ht="12.75">
      <c r="A30" s="1">
        <v>0.10486111111111111</v>
      </c>
      <c r="B30">
        <v>-9.5</v>
      </c>
      <c r="C30">
        <f t="shared" si="0"/>
        <v>99.5</v>
      </c>
      <c r="D30">
        <v>35.8</v>
      </c>
      <c r="E30" s="9">
        <f t="shared" si="1"/>
        <v>100</v>
      </c>
      <c r="H30" s="1">
        <v>0.8298611111111112</v>
      </c>
      <c r="I30">
        <v>334</v>
      </c>
    </row>
    <row r="31" spans="1:9" ht="12.75">
      <c r="A31" s="1">
        <v>0.10555555555555556</v>
      </c>
      <c r="B31">
        <v>-9.4</v>
      </c>
      <c r="C31">
        <f t="shared" si="0"/>
        <v>99.4</v>
      </c>
      <c r="D31">
        <v>36</v>
      </c>
      <c r="E31" s="9">
        <f t="shared" si="1"/>
        <v>100</v>
      </c>
      <c r="H31" s="1">
        <v>0.8333333333333334</v>
      </c>
      <c r="I31">
        <v>254</v>
      </c>
    </row>
    <row r="32" spans="1:9" ht="12.75">
      <c r="A32" s="1">
        <v>0.10625</v>
      </c>
      <c r="B32">
        <v>-9.3</v>
      </c>
      <c r="C32">
        <f t="shared" si="0"/>
        <v>99.3</v>
      </c>
      <c r="D32">
        <v>36.2</v>
      </c>
      <c r="E32" s="9">
        <f t="shared" si="1"/>
        <v>100</v>
      </c>
      <c r="H32" s="1">
        <v>0.8368055555555555</v>
      </c>
      <c r="I32">
        <v>184</v>
      </c>
    </row>
    <row r="33" spans="1:9" ht="12.75">
      <c r="A33" s="1">
        <v>0.10694444444444444</v>
      </c>
      <c r="B33">
        <v>-9.2</v>
      </c>
      <c r="C33">
        <f t="shared" si="0"/>
        <v>99.2</v>
      </c>
      <c r="D33">
        <v>36.4</v>
      </c>
      <c r="E33" s="9">
        <f t="shared" si="1"/>
        <v>100</v>
      </c>
      <c r="H33" s="1">
        <v>0.8402777777777778</v>
      </c>
      <c r="I33">
        <v>120</v>
      </c>
    </row>
    <row r="34" spans="1:9" ht="12.75">
      <c r="A34" s="1">
        <v>0.1076388888888889</v>
      </c>
      <c r="B34">
        <v>-9.1</v>
      </c>
      <c r="C34">
        <f t="shared" si="0"/>
        <v>99.1</v>
      </c>
      <c r="D34">
        <v>36.6</v>
      </c>
      <c r="E34" s="9">
        <f t="shared" si="1"/>
        <v>100</v>
      </c>
      <c r="H34" s="1">
        <v>0.84375</v>
      </c>
      <c r="I34">
        <v>79</v>
      </c>
    </row>
    <row r="35" spans="1:9" ht="12.75">
      <c r="A35" s="1">
        <v>0.10833333333333334</v>
      </c>
      <c r="B35">
        <v>-9</v>
      </c>
      <c r="C35">
        <f t="shared" si="0"/>
        <v>99</v>
      </c>
      <c r="D35">
        <v>36.8</v>
      </c>
      <c r="E35" s="9">
        <f t="shared" si="1"/>
        <v>100</v>
      </c>
      <c r="H35" s="1">
        <v>0.8472222222222222</v>
      </c>
      <c r="I35">
        <v>46</v>
      </c>
    </row>
    <row r="36" spans="1:9" ht="12.75">
      <c r="A36" s="1">
        <v>0.10902777777777778</v>
      </c>
      <c r="B36">
        <v>-8.9</v>
      </c>
      <c r="C36">
        <f t="shared" si="0"/>
        <v>98.9</v>
      </c>
      <c r="D36">
        <v>37</v>
      </c>
      <c r="E36" s="9">
        <f t="shared" si="1"/>
        <v>100</v>
      </c>
      <c r="H36" s="1">
        <v>0.8506944444444445</v>
      </c>
      <c r="I36">
        <v>25</v>
      </c>
    </row>
    <row r="37" spans="1:9" ht="12.75">
      <c r="A37" s="1">
        <v>0.10972222222222222</v>
      </c>
      <c r="B37">
        <v>-8.8</v>
      </c>
      <c r="C37">
        <f t="shared" si="0"/>
        <v>98.8</v>
      </c>
      <c r="D37">
        <v>37.2</v>
      </c>
      <c r="E37" s="9">
        <f t="shared" si="1"/>
        <v>100</v>
      </c>
      <c r="H37" s="1">
        <v>0.8541666666666666</v>
      </c>
      <c r="I37">
        <v>13</v>
      </c>
    </row>
    <row r="38" spans="1:9" ht="12.75">
      <c r="A38" s="1">
        <v>0.11041666666666666</v>
      </c>
      <c r="B38">
        <v>-8.7</v>
      </c>
      <c r="C38">
        <f t="shared" si="0"/>
        <v>98.7</v>
      </c>
      <c r="D38">
        <v>37.4</v>
      </c>
      <c r="E38" s="9">
        <f t="shared" si="1"/>
        <v>100</v>
      </c>
      <c r="H38" s="1">
        <v>0.8576388888888888</v>
      </c>
      <c r="I38">
        <v>6.3</v>
      </c>
    </row>
    <row r="39" spans="1:9" ht="12.75">
      <c r="A39" s="1">
        <v>0.1111111111111111</v>
      </c>
      <c r="B39">
        <v>-8.6</v>
      </c>
      <c r="C39">
        <f t="shared" si="0"/>
        <v>98.6</v>
      </c>
      <c r="D39">
        <v>37.7</v>
      </c>
      <c r="E39" s="9">
        <f t="shared" si="1"/>
        <v>100</v>
      </c>
      <c r="H39" s="1">
        <v>0.8611111111111112</v>
      </c>
      <c r="I39">
        <v>3.34</v>
      </c>
    </row>
    <row r="40" spans="1:9" ht="12.75">
      <c r="A40" s="1">
        <v>0.11180555555555556</v>
      </c>
      <c r="B40">
        <v>-8.5</v>
      </c>
      <c r="C40">
        <f t="shared" si="0"/>
        <v>98.5</v>
      </c>
      <c r="D40">
        <v>37.9</v>
      </c>
      <c r="E40" s="9">
        <f t="shared" si="1"/>
        <v>100</v>
      </c>
      <c r="H40" s="1">
        <v>0.8645833333333334</v>
      </c>
      <c r="I40">
        <v>1.63</v>
      </c>
    </row>
    <row r="41" spans="1:9" ht="12.75">
      <c r="A41" s="1">
        <v>0.1125</v>
      </c>
      <c r="B41">
        <v>-8.4</v>
      </c>
      <c r="C41">
        <f t="shared" si="0"/>
        <v>98.4</v>
      </c>
      <c r="D41">
        <v>38.1</v>
      </c>
      <c r="E41" s="9">
        <f t="shared" si="1"/>
        <v>100</v>
      </c>
      <c r="H41" s="1">
        <v>0.8680555555555555</v>
      </c>
      <c r="I41">
        <v>0.79</v>
      </c>
    </row>
    <row r="42" spans="1:9" ht="12.75">
      <c r="A42" s="1">
        <v>0.11319444444444444</v>
      </c>
      <c r="B42">
        <v>-8.3</v>
      </c>
      <c r="C42">
        <f t="shared" si="0"/>
        <v>98.3</v>
      </c>
      <c r="D42">
        <v>38.3</v>
      </c>
      <c r="E42" s="9">
        <f t="shared" si="1"/>
        <v>100</v>
      </c>
      <c r="H42" s="1">
        <v>0.8715277777777778</v>
      </c>
      <c r="I42">
        <v>0.29</v>
      </c>
    </row>
    <row r="43" spans="1:9" ht="12.75">
      <c r="A43" s="1">
        <v>0.11388888888888889</v>
      </c>
      <c r="B43">
        <v>-8.2</v>
      </c>
      <c r="C43">
        <f t="shared" si="0"/>
        <v>98.2</v>
      </c>
      <c r="D43">
        <v>38.5</v>
      </c>
      <c r="E43" s="9">
        <f t="shared" si="1"/>
        <v>100</v>
      </c>
      <c r="H43" s="1">
        <v>0.875</v>
      </c>
      <c r="I43">
        <v>0.04</v>
      </c>
    </row>
    <row r="44" spans="1:5" ht="12.75">
      <c r="A44" s="1">
        <v>0.11458333333333333</v>
      </c>
      <c r="B44">
        <v>-8.1</v>
      </c>
      <c r="C44">
        <f t="shared" si="0"/>
        <v>98.1</v>
      </c>
      <c r="D44">
        <v>38.7</v>
      </c>
      <c r="E44" s="9">
        <f t="shared" si="1"/>
        <v>100</v>
      </c>
    </row>
    <row r="45" spans="1:5" ht="12.75">
      <c r="A45" s="1">
        <v>0.11527777777777777</v>
      </c>
      <c r="B45">
        <v>-8</v>
      </c>
      <c r="C45">
        <f t="shared" si="0"/>
        <v>98</v>
      </c>
      <c r="D45">
        <v>38.9</v>
      </c>
      <c r="E45" s="9">
        <f t="shared" si="1"/>
        <v>100</v>
      </c>
    </row>
    <row r="46" spans="1:5" ht="12.75">
      <c r="A46" s="1">
        <v>0.11597222222222221</v>
      </c>
      <c r="B46">
        <v>-7.9</v>
      </c>
      <c r="C46">
        <f t="shared" si="0"/>
        <v>97.9</v>
      </c>
      <c r="D46">
        <v>39.1</v>
      </c>
      <c r="E46" s="9">
        <f t="shared" si="1"/>
        <v>100</v>
      </c>
    </row>
    <row r="47" spans="1:5" ht="12.75">
      <c r="A47" s="1">
        <v>0.11666666666666665</v>
      </c>
      <c r="B47">
        <v>-7.8</v>
      </c>
      <c r="C47">
        <f t="shared" si="0"/>
        <v>97.8</v>
      </c>
      <c r="D47">
        <v>39.3</v>
      </c>
      <c r="E47" s="9">
        <f t="shared" si="1"/>
        <v>100</v>
      </c>
    </row>
    <row r="48" spans="1:5" ht="12.75">
      <c r="A48" s="1">
        <v>0.1173611111111111</v>
      </c>
      <c r="B48">
        <v>-7.7</v>
      </c>
      <c r="C48">
        <f t="shared" si="0"/>
        <v>97.7</v>
      </c>
      <c r="D48">
        <v>39.5</v>
      </c>
      <c r="E48" s="9">
        <f t="shared" si="1"/>
        <v>100</v>
      </c>
    </row>
    <row r="49" spans="1:5" ht="12.75">
      <c r="A49" s="1">
        <v>0.11805555555555557</v>
      </c>
      <c r="B49">
        <v>-7.6</v>
      </c>
      <c r="C49">
        <f t="shared" si="0"/>
        <v>97.6</v>
      </c>
      <c r="D49">
        <v>39.7</v>
      </c>
      <c r="E49" s="9">
        <f t="shared" si="1"/>
        <v>100</v>
      </c>
    </row>
    <row r="50" spans="1:5" ht="12.75">
      <c r="A50" s="1">
        <v>0.11875</v>
      </c>
      <c r="B50">
        <v>-7.5</v>
      </c>
      <c r="C50">
        <f t="shared" si="0"/>
        <v>97.5</v>
      </c>
      <c r="D50">
        <v>39.9</v>
      </c>
      <c r="E50" s="9">
        <f t="shared" si="1"/>
        <v>100</v>
      </c>
    </row>
    <row r="51" spans="1:5" ht="12.75">
      <c r="A51" s="1">
        <v>0.11944444444444445</v>
      </c>
      <c r="B51">
        <v>-7.4</v>
      </c>
      <c r="C51">
        <f t="shared" si="0"/>
        <v>97.4</v>
      </c>
      <c r="D51">
        <v>40.1</v>
      </c>
      <c r="E51" s="9">
        <f t="shared" si="1"/>
        <v>100</v>
      </c>
    </row>
    <row r="52" spans="1:5" ht="12.75">
      <c r="A52" s="1">
        <v>0.12013888888888889</v>
      </c>
      <c r="B52">
        <v>-7.3</v>
      </c>
      <c r="C52">
        <f t="shared" si="0"/>
        <v>97.3</v>
      </c>
      <c r="D52">
        <v>40.3</v>
      </c>
      <c r="E52" s="9">
        <f t="shared" si="1"/>
        <v>100</v>
      </c>
    </row>
    <row r="53" spans="1:5" ht="12.75">
      <c r="A53" s="1">
        <v>0.12083333333333333</v>
      </c>
      <c r="B53">
        <v>-7.2</v>
      </c>
      <c r="C53">
        <f t="shared" si="0"/>
        <v>97.2</v>
      </c>
      <c r="D53">
        <v>40.5</v>
      </c>
      <c r="E53" s="9">
        <f t="shared" si="1"/>
        <v>100</v>
      </c>
    </row>
    <row r="54" spans="1:5" ht="12.75">
      <c r="A54" s="1">
        <v>0.12152777777777778</v>
      </c>
      <c r="B54">
        <v>-7.1</v>
      </c>
      <c r="C54">
        <f t="shared" si="0"/>
        <v>97.1</v>
      </c>
      <c r="D54">
        <v>40.8</v>
      </c>
      <c r="E54" s="9">
        <f t="shared" si="1"/>
        <v>100</v>
      </c>
    </row>
    <row r="55" spans="1:5" ht="12.75">
      <c r="A55" s="1">
        <v>0.12222222222222223</v>
      </c>
      <c r="B55">
        <v>-7</v>
      </c>
      <c r="C55">
        <f t="shared" si="0"/>
        <v>97</v>
      </c>
      <c r="D55">
        <v>41</v>
      </c>
      <c r="E55" s="9">
        <f t="shared" si="1"/>
        <v>100</v>
      </c>
    </row>
    <row r="56" spans="1:5" ht="12.75">
      <c r="A56" s="1">
        <v>0.12291666666666667</v>
      </c>
      <c r="B56">
        <v>-6.9</v>
      </c>
      <c r="C56">
        <f t="shared" si="0"/>
        <v>96.9</v>
      </c>
      <c r="D56">
        <v>41.2</v>
      </c>
      <c r="E56" s="9">
        <f t="shared" si="1"/>
        <v>100</v>
      </c>
    </row>
    <row r="57" spans="1:5" ht="12.75">
      <c r="A57" s="1">
        <v>0.12361111111111112</v>
      </c>
      <c r="B57">
        <v>-6.8</v>
      </c>
      <c r="C57">
        <f t="shared" si="0"/>
        <v>96.8</v>
      </c>
      <c r="D57">
        <v>41.4</v>
      </c>
      <c r="E57" s="9">
        <f t="shared" si="1"/>
        <v>100</v>
      </c>
    </row>
    <row r="58" spans="1:5" ht="12.75">
      <c r="A58" s="1">
        <v>0.12430555555555556</v>
      </c>
      <c r="B58">
        <v>-6.7</v>
      </c>
      <c r="C58">
        <f t="shared" si="0"/>
        <v>96.7</v>
      </c>
      <c r="D58">
        <v>41.6</v>
      </c>
      <c r="E58" s="9">
        <f t="shared" si="1"/>
        <v>100</v>
      </c>
    </row>
    <row r="59" spans="1:5" ht="12.75">
      <c r="A59" s="1">
        <v>0.125</v>
      </c>
      <c r="B59">
        <v>-6.6</v>
      </c>
      <c r="C59">
        <f t="shared" si="0"/>
        <v>96.6</v>
      </c>
      <c r="D59">
        <v>41.8</v>
      </c>
      <c r="E59" s="9">
        <f t="shared" si="1"/>
        <v>100</v>
      </c>
    </row>
    <row r="60" spans="1:5" ht="12.75">
      <c r="A60" s="1">
        <v>0.12569444444444444</v>
      </c>
      <c r="B60">
        <v>-6.4</v>
      </c>
      <c r="C60">
        <f t="shared" si="0"/>
        <v>96.4</v>
      </c>
      <c r="D60">
        <v>42</v>
      </c>
      <c r="E60" s="9">
        <f t="shared" si="1"/>
        <v>100</v>
      </c>
    </row>
    <row r="61" spans="1:5" ht="12.75">
      <c r="A61" s="1">
        <v>0.12638888888888888</v>
      </c>
      <c r="B61">
        <v>-6.3</v>
      </c>
      <c r="C61">
        <f t="shared" si="0"/>
        <v>96.3</v>
      </c>
      <c r="D61">
        <v>42.2</v>
      </c>
      <c r="E61" s="9">
        <f t="shared" si="1"/>
        <v>100</v>
      </c>
    </row>
    <row r="62" spans="1:5" ht="12.75">
      <c r="A62" s="1">
        <v>0.12708333333333333</v>
      </c>
      <c r="B62">
        <v>-6.2</v>
      </c>
      <c r="C62">
        <f t="shared" si="0"/>
        <v>96.2</v>
      </c>
      <c r="D62">
        <v>42.4</v>
      </c>
      <c r="E62" s="9">
        <f t="shared" si="1"/>
        <v>100</v>
      </c>
    </row>
    <row r="63" spans="1:5" ht="12.75">
      <c r="A63" s="1">
        <v>0.1277777777777778</v>
      </c>
      <c r="B63">
        <v>-6.1</v>
      </c>
      <c r="C63">
        <f t="shared" si="0"/>
        <v>96.1</v>
      </c>
      <c r="D63">
        <v>42.6</v>
      </c>
      <c r="E63" s="9">
        <f t="shared" si="1"/>
        <v>100</v>
      </c>
    </row>
    <row r="64" spans="1:5" ht="12.75">
      <c r="A64" s="1">
        <v>0.12847222222222224</v>
      </c>
      <c r="B64">
        <v>-6</v>
      </c>
      <c r="C64">
        <f t="shared" si="0"/>
        <v>96</v>
      </c>
      <c r="D64">
        <v>42.8</v>
      </c>
      <c r="E64" s="9">
        <f t="shared" si="1"/>
        <v>100</v>
      </c>
    </row>
    <row r="65" spans="1:5" ht="12.75">
      <c r="A65" s="1">
        <v>0.12916666666666668</v>
      </c>
      <c r="B65">
        <v>-5.9</v>
      </c>
      <c r="C65">
        <f t="shared" si="0"/>
        <v>95.9</v>
      </c>
      <c r="D65">
        <v>43</v>
      </c>
      <c r="E65" s="9">
        <f t="shared" si="1"/>
        <v>100</v>
      </c>
    </row>
    <row r="66" spans="1:5" ht="12.75">
      <c r="A66" s="1">
        <v>0.12986111111111112</v>
      </c>
      <c r="B66">
        <v>-5.8</v>
      </c>
      <c r="C66">
        <f t="shared" si="0"/>
        <v>95.8</v>
      </c>
      <c r="D66">
        <v>43.2</v>
      </c>
      <c r="E66" s="9">
        <f t="shared" si="1"/>
        <v>100</v>
      </c>
    </row>
    <row r="67" spans="1:5" ht="12.75">
      <c r="A67" s="1">
        <v>0.13055555555555556</v>
      </c>
      <c r="B67">
        <v>-5.7</v>
      </c>
      <c r="C67">
        <f aca="true" t="shared" si="2" ref="C67:C130">90-$B67</f>
        <v>95.7</v>
      </c>
      <c r="D67">
        <v>43.4</v>
      </c>
      <c r="E67" s="9">
        <f aca="true" t="shared" si="3" ref="E67:E130">IF(B67&lt;0,100,1/(COS(RADIANS($C67))+0.50572*((96.07995-$C67)^(-1.6364))))</f>
        <v>100</v>
      </c>
    </row>
    <row r="68" spans="1:5" ht="12.75">
      <c r="A68" s="1">
        <v>0.13125</v>
      </c>
      <c r="B68">
        <v>-5.6</v>
      </c>
      <c r="C68">
        <f t="shared" si="2"/>
        <v>95.6</v>
      </c>
      <c r="D68">
        <v>43.6</v>
      </c>
      <c r="E68" s="9">
        <f t="shared" si="3"/>
        <v>100</v>
      </c>
    </row>
    <row r="69" spans="1:5" ht="12.75">
      <c r="A69" s="1">
        <v>0.13194444444444445</v>
      </c>
      <c r="B69">
        <v>-5.4</v>
      </c>
      <c r="C69">
        <f t="shared" si="2"/>
        <v>95.4</v>
      </c>
      <c r="D69">
        <v>43.8</v>
      </c>
      <c r="E69" s="9">
        <f t="shared" si="3"/>
        <v>100</v>
      </c>
    </row>
    <row r="70" spans="1:5" ht="12.75">
      <c r="A70" s="1">
        <v>0.1326388888888889</v>
      </c>
      <c r="B70">
        <v>-5.3</v>
      </c>
      <c r="C70">
        <f t="shared" si="2"/>
        <v>95.3</v>
      </c>
      <c r="D70">
        <v>44</v>
      </c>
      <c r="E70" s="9">
        <f t="shared" si="3"/>
        <v>100</v>
      </c>
    </row>
    <row r="71" spans="1:5" ht="12.75">
      <c r="A71" s="1">
        <v>0.13333333333333333</v>
      </c>
      <c r="B71">
        <v>-5.2</v>
      </c>
      <c r="C71">
        <f t="shared" si="2"/>
        <v>95.2</v>
      </c>
      <c r="D71">
        <v>44.2</v>
      </c>
      <c r="E71" s="9">
        <f t="shared" si="3"/>
        <v>100</v>
      </c>
    </row>
    <row r="72" spans="1:5" ht="12.75">
      <c r="A72" s="1">
        <v>0.13402777777777777</v>
      </c>
      <c r="B72">
        <v>-5.1</v>
      </c>
      <c r="C72">
        <f t="shared" si="2"/>
        <v>95.1</v>
      </c>
      <c r="D72">
        <v>44.4</v>
      </c>
      <c r="E72" s="9">
        <f t="shared" si="3"/>
        <v>100</v>
      </c>
    </row>
    <row r="73" spans="1:5" ht="12.75">
      <c r="A73" s="1">
        <v>0.13472222222222222</v>
      </c>
      <c r="B73">
        <v>-5</v>
      </c>
      <c r="C73">
        <f t="shared" si="2"/>
        <v>95</v>
      </c>
      <c r="D73">
        <v>44.6</v>
      </c>
      <c r="E73" s="9">
        <f t="shared" si="3"/>
        <v>100</v>
      </c>
    </row>
    <row r="74" spans="1:5" ht="12.75">
      <c r="A74" s="1">
        <v>0.13541666666666666</v>
      </c>
      <c r="B74">
        <v>-4.9</v>
      </c>
      <c r="C74">
        <f t="shared" si="2"/>
        <v>94.9</v>
      </c>
      <c r="D74">
        <v>44.8</v>
      </c>
      <c r="E74" s="9">
        <f t="shared" si="3"/>
        <v>100</v>
      </c>
    </row>
    <row r="75" spans="1:5" ht="12.75">
      <c r="A75" s="1">
        <v>0.1361111111111111</v>
      </c>
      <c r="B75">
        <v>-4.8</v>
      </c>
      <c r="C75">
        <f t="shared" si="2"/>
        <v>94.8</v>
      </c>
      <c r="D75">
        <v>45</v>
      </c>
      <c r="E75" s="9">
        <f t="shared" si="3"/>
        <v>100</v>
      </c>
    </row>
    <row r="76" spans="1:5" ht="12.75">
      <c r="A76" s="1">
        <v>0.13680555555555554</v>
      </c>
      <c r="B76">
        <v>-4.6</v>
      </c>
      <c r="C76">
        <f t="shared" si="2"/>
        <v>94.6</v>
      </c>
      <c r="D76">
        <v>45.2</v>
      </c>
      <c r="E76" s="9">
        <f t="shared" si="3"/>
        <v>100</v>
      </c>
    </row>
    <row r="77" spans="1:5" ht="12.75">
      <c r="A77" s="1">
        <v>0.1375</v>
      </c>
      <c r="B77">
        <v>-4.5</v>
      </c>
      <c r="C77">
        <f t="shared" si="2"/>
        <v>94.5</v>
      </c>
      <c r="D77">
        <v>45.4</v>
      </c>
      <c r="E77" s="9">
        <f t="shared" si="3"/>
        <v>100</v>
      </c>
    </row>
    <row r="78" spans="1:5" ht="12.75">
      <c r="A78" s="1">
        <v>0.13819444444444443</v>
      </c>
      <c r="B78">
        <v>-4.4</v>
      </c>
      <c r="C78">
        <f t="shared" si="2"/>
        <v>94.4</v>
      </c>
      <c r="D78">
        <v>45.6</v>
      </c>
      <c r="E78" s="9">
        <f t="shared" si="3"/>
        <v>100</v>
      </c>
    </row>
    <row r="79" spans="1:5" ht="12.75">
      <c r="A79" s="1">
        <v>0.1388888888888889</v>
      </c>
      <c r="B79">
        <v>-4.3</v>
      </c>
      <c r="C79">
        <f t="shared" si="2"/>
        <v>94.3</v>
      </c>
      <c r="D79">
        <v>45.8</v>
      </c>
      <c r="E79" s="9">
        <f t="shared" si="3"/>
        <v>100</v>
      </c>
    </row>
    <row r="80" spans="1:5" ht="12.75">
      <c r="A80" s="1">
        <v>0.13958333333333334</v>
      </c>
      <c r="B80">
        <v>-4.2</v>
      </c>
      <c r="C80">
        <f t="shared" si="2"/>
        <v>94.2</v>
      </c>
      <c r="D80">
        <v>46</v>
      </c>
      <c r="E80" s="9">
        <f t="shared" si="3"/>
        <v>100</v>
      </c>
    </row>
    <row r="81" spans="1:5" ht="12.75">
      <c r="A81" s="1">
        <v>0.14027777777777778</v>
      </c>
      <c r="B81">
        <v>-4.1</v>
      </c>
      <c r="C81">
        <f t="shared" si="2"/>
        <v>94.1</v>
      </c>
      <c r="D81">
        <v>46.2</v>
      </c>
      <c r="E81" s="9">
        <f t="shared" si="3"/>
        <v>100</v>
      </c>
    </row>
    <row r="82" spans="1:5" ht="12.75">
      <c r="A82" s="1">
        <v>0.14097222222222222</v>
      </c>
      <c r="B82">
        <v>-3.9</v>
      </c>
      <c r="C82">
        <f t="shared" si="2"/>
        <v>93.9</v>
      </c>
      <c r="D82">
        <v>46.4</v>
      </c>
      <c r="E82" s="9">
        <f t="shared" si="3"/>
        <v>100</v>
      </c>
    </row>
    <row r="83" spans="1:5" ht="12.75">
      <c r="A83" s="1">
        <v>0.14166666666666666</v>
      </c>
      <c r="B83">
        <v>-3.8</v>
      </c>
      <c r="C83">
        <f t="shared" si="2"/>
        <v>93.8</v>
      </c>
      <c r="D83">
        <v>46.6</v>
      </c>
      <c r="E83" s="9">
        <f t="shared" si="3"/>
        <v>100</v>
      </c>
    </row>
    <row r="84" spans="1:5" ht="12.75">
      <c r="A84" s="1">
        <v>0.1423611111111111</v>
      </c>
      <c r="B84">
        <v>-3.7</v>
      </c>
      <c r="C84">
        <f t="shared" si="2"/>
        <v>93.7</v>
      </c>
      <c r="D84">
        <v>46.8</v>
      </c>
      <c r="E84" s="9">
        <f t="shared" si="3"/>
        <v>100</v>
      </c>
    </row>
    <row r="85" spans="1:5" ht="12.75">
      <c r="A85" s="1">
        <v>0.14305555555555557</v>
      </c>
      <c r="B85">
        <v>-3.6</v>
      </c>
      <c r="C85">
        <f t="shared" si="2"/>
        <v>93.6</v>
      </c>
      <c r="D85">
        <v>47</v>
      </c>
      <c r="E85" s="9">
        <f t="shared" si="3"/>
        <v>100</v>
      </c>
    </row>
    <row r="86" spans="1:5" ht="12.75">
      <c r="A86" s="1">
        <v>0.14375</v>
      </c>
      <c r="B86">
        <v>-3.5</v>
      </c>
      <c r="C86">
        <f t="shared" si="2"/>
        <v>93.5</v>
      </c>
      <c r="D86">
        <v>47.2</v>
      </c>
      <c r="E86" s="9">
        <f t="shared" si="3"/>
        <v>100</v>
      </c>
    </row>
    <row r="87" spans="1:5" ht="12.75">
      <c r="A87" s="1">
        <v>0.14444444444444446</v>
      </c>
      <c r="B87">
        <v>-3.3</v>
      </c>
      <c r="C87">
        <f t="shared" si="2"/>
        <v>93.3</v>
      </c>
      <c r="D87">
        <v>47.4</v>
      </c>
      <c r="E87" s="9">
        <f t="shared" si="3"/>
        <v>100</v>
      </c>
    </row>
    <row r="88" spans="1:5" ht="12.75">
      <c r="A88" s="1">
        <v>0.1451388888888889</v>
      </c>
      <c r="B88">
        <v>-3.2</v>
      </c>
      <c r="C88">
        <f t="shared" si="2"/>
        <v>93.2</v>
      </c>
      <c r="D88">
        <v>47.6</v>
      </c>
      <c r="E88" s="9">
        <f t="shared" si="3"/>
        <v>100</v>
      </c>
    </row>
    <row r="89" spans="1:5" ht="12.75">
      <c r="A89" s="1">
        <v>0.14583333333333334</v>
      </c>
      <c r="B89">
        <v>-3.1</v>
      </c>
      <c r="C89">
        <f t="shared" si="2"/>
        <v>93.1</v>
      </c>
      <c r="D89">
        <v>47.7</v>
      </c>
      <c r="E89" s="9">
        <f t="shared" si="3"/>
        <v>100</v>
      </c>
    </row>
    <row r="90" spans="1:5" ht="12.75">
      <c r="A90" s="1">
        <v>0.14652777777777778</v>
      </c>
      <c r="B90">
        <v>-3</v>
      </c>
      <c r="C90">
        <f t="shared" si="2"/>
        <v>93</v>
      </c>
      <c r="D90">
        <v>47.9</v>
      </c>
      <c r="E90" s="9">
        <f t="shared" si="3"/>
        <v>100</v>
      </c>
    </row>
    <row r="91" spans="1:5" ht="12.75">
      <c r="A91" s="1">
        <v>0.14722222222222223</v>
      </c>
      <c r="B91">
        <v>-2.9</v>
      </c>
      <c r="C91">
        <f t="shared" si="2"/>
        <v>92.9</v>
      </c>
      <c r="D91">
        <v>48.1</v>
      </c>
      <c r="E91" s="9">
        <f t="shared" si="3"/>
        <v>100</v>
      </c>
    </row>
    <row r="92" spans="1:5" ht="12.75">
      <c r="A92" s="1">
        <v>0.14791666666666667</v>
      </c>
      <c r="B92">
        <v>-2.7</v>
      </c>
      <c r="C92">
        <f t="shared" si="2"/>
        <v>92.7</v>
      </c>
      <c r="D92">
        <v>48.3</v>
      </c>
      <c r="E92" s="9">
        <f t="shared" si="3"/>
        <v>100</v>
      </c>
    </row>
    <row r="93" spans="1:5" ht="12.75">
      <c r="A93" s="1">
        <v>0.1486111111111111</v>
      </c>
      <c r="B93">
        <v>-2.6</v>
      </c>
      <c r="C93">
        <f t="shared" si="2"/>
        <v>92.6</v>
      </c>
      <c r="D93">
        <v>48.5</v>
      </c>
      <c r="E93" s="9">
        <f t="shared" si="3"/>
        <v>100</v>
      </c>
    </row>
    <row r="94" spans="1:5" ht="12.75">
      <c r="A94" s="1">
        <v>0.14930555555555555</v>
      </c>
      <c r="B94">
        <v>-2.5</v>
      </c>
      <c r="C94">
        <f t="shared" si="2"/>
        <v>92.5</v>
      </c>
      <c r="D94">
        <v>48.7</v>
      </c>
      <c r="E94" s="9">
        <f t="shared" si="3"/>
        <v>100</v>
      </c>
    </row>
    <row r="95" spans="1:5" ht="12.75">
      <c r="A95" s="1">
        <v>0.15</v>
      </c>
      <c r="B95">
        <v>-2.4</v>
      </c>
      <c r="C95">
        <f t="shared" si="2"/>
        <v>92.4</v>
      </c>
      <c r="D95">
        <v>48.9</v>
      </c>
      <c r="E95" s="9">
        <f t="shared" si="3"/>
        <v>100</v>
      </c>
    </row>
    <row r="96" spans="1:5" ht="12.75">
      <c r="A96" s="1">
        <v>0.15069444444444444</v>
      </c>
      <c r="B96">
        <v>-2.2</v>
      </c>
      <c r="C96">
        <f t="shared" si="2"/>
        <v>92.2</v>
      </c>
      <c r="D96">
        <v>49.1</v>
      </c>
      <c r="E96" s="9">
        <f t="shared" si="3"/>
        <v>100</v>
      </c>
    </row>
    <row r="97" spans="1:5" ht="12.75">
      <c r="A97" s="1">
        <v>0.15138888888888888</v>
      </c>
      <c r="B97">
        <v>-2.1</v>
      </c>
      <c r="C97">
        <f t="shared" si="2"/>
        <v>92.1</v>
      </c>
      <c r="D97">
        <v>49.3</v>
      </c>
      <c r="E97" s="9">
        <f t="shared" si="3"/>
        <v>100</v>
      </c>
    </row>
    <row r="98" spans="1:5" ht="12.75">
      <c r="A98" s="1">
        <v>0.15208333333333332</v>
      </c>
      <c r="B98">
        <v>-2</v>
      </c>
      <c r="C98">
        <f t="shared" si="2"/>
        <v>92</v>
      </c>
      <c r="D98">
        <v>49.5</v>
      </c>
      <c r="E98" s="9">
        <f t="shared" si="3"/>
        <v>100</v>
      </c>
    </row>
    <row r="99" spans="1:5" ht="12.75">
      <c r="A99" s="1">
        <v>0.15277777777777776</v>
      </c>
      <c r="B99">
        <v>-1.9</v>
      </c>
      <c r="C99">
        <f t="shared" si="2"/>
        <v>91.9</v>
      </c>
      <c r="D99">
        <v>49.7</v>
      </c>
      <c r="E99" s="9">
        <f t="shared" si="3"/>
        <v>100</v>
      </c>
    </row>
    <row r="100" spans="1:5" ht="12.75">
      <c r="A100" s="1">
        <v>0.15347222222222223</v>
      </c>
      <c r="B100">
        <v>-1.8</v>
      </c>
      <c r="C100">
        <f t="shared" si="2"/>
        <v>91.8</v>
      </c>
      <c r="D100">
        <v>49.9</v>
      </c>
      <c r="E100" s="9">
        <f t="shared" si="3"/>
        <v>100</v>
      </c>
    </row>
    <row r="101" spans="1:5" ht="12.75">
      <c r="A101" s="1">
        <v>0.15416666666666667</v>
      </c>
      <c r="B101">
        <v>-1.6</v>
      </c>
      <c r="C101">
        <f t="shared" si="2"/>
        <v>91.6</v>
      </c>
      <c r="D101">
        <v>50.1</v>
      </c>
      <c r="E101" s="9">
        <f t="shared" si="3"/>
        <v>100</v>
      </c>
    </row>
    <row r="102" spans="1:5" ht="12.75">
      <c r="A102" s="1">
        <v>0.15486111111111112</v>
      </c>
      <c r="B102">
        <v>-1.5</v>
      </c>
      <c r="C102">
        <f t="shared" si="2"/>
        <v>91.5</v>
      </c>
      <c r="D102">
        <v>50.3</v>
      </c>
      <c r="E102" s="9">
        <f t="shared" si="3"/>
        <v>100</v>
      </c>
    </row>
    <row r="103" spans="1:5" ht="12.75">
      <c r="A103" s="1">
        <v>0.15555555555555556</v>
      </c>
      <c r="B103">
        <v>-1.4</v>
      </c>
      <c r="C103">
        <f t="shared" si="2"/>
        <v>91.4</v>
      </c>
      <c r="D103">
        <v>50.5</v>
      </c>
      <c r="E103" s="9">
        <f t="shared" si="3"/>
        <v>100</v>
      </c>
    </row>
    <row r="104" spans="1:5" ht="12.75">
      <c r="A104" s="1">
        <v>0.15625</v>
      </c>
      <c r="B104">
        <v>-1.2</v>
      </c>
      <c r="C104">
        <f t="shared" si="2"/>
        <v>91.2</v>
      </c>
      <c r="D104">
        <v>50.6</v>
      </c>
      <c r="E104" s="9">
        <f t="shared" si="3"/>
        <v>100</v>
      </c>
    </row>
    <row r="105" spans="1:5" ht="12.75">
      <c r="A105" s="1">
        <v>0.15694444444444444</v>
      </c>
      <c r="B105">
        <v>-1.1</v>
      </c>
      <c r="C105">
        <f t="shared" si="2"/>
        <v>91.1</v>
      </c>
      <c r="D105">
        <v>50.8</v>
      </c>
      <c r="E105" s="9">
        <f t="shared" si="3"/>
        <v>100</v>
      </c>
    </row>
    <row r="106" spans="1:5" ht="12.75">
      <c r="A106" s="1">
        <v>0.15763888888888888</v>
      </c>
      <c r="B106">
        <v>-1</v>
      </c>
      <c r="C106">
        <f t="shared" si="2"/>
        <v>91</v>
      </c>
      <c r="D106">
        <v>51</v>
      </c>
      <c r="E106" s="9">
        <f t="shared" si="3"/>
        <v>100</v>
      </c>
    </row>
    <row r="107" spans="1:5" ht="12.75">
      <c r="A107" s="1">
        <v>0.15833333333333333</v>
      </c>
      <c r="B107">
        <v>-0.9</v>
      </c>
      <c r="C107">
        <f t="shared" si="2"/>
        <v>90.9</v>
      </c>
      <c r="D107">
        <v>51.2</v>
      </c>
      <c r="E107" s="9">
        <f t="shared" si="3"/>
        <v>100</v>
      </c>
    </row>
    <row r="108" spans="1:5" ht="12.75">
      <c r="A108" s="1">
        <v>0.15902777777777777</v>
      </c>
      <c r="B108">
        <v>-0.1</v>
      </c>
      <c r="C108">
        <f t="shared" si="2"/>
        <v>90.1</v>
      </c>
      <c r="D108">
        <v>51.4</v>
      </c>
      <c r="E108" s="9">
        <f t="shared" si="3"/>
        <v>100</v>
      </c>
    </row>
    <row r="109" spans="1:5" ht="12.75">
      <c r="A109" s="1">
        <v>0.15972222222222224</v>
      </c>
      <c r="B109">
        <v>0</v>
      </c>
      <c r="C109">
        <f t="shared" si="2"/>
        <v>90</v>
      </c>
      <c r="D109">
        <v>51.6</v>
      </c>
      <c r="E109" s="9">
        <f t="shared" si="3"/>
        <v>37.919608377836205</v>
      </c>
    </row>
    <row r="110" spans="1:5" ht="12.75">
      <c r="A110" s="1">
        <v>0.16041666666666668</v>
      </c>
      <c r="B110">
        <v>0.1</v>
      </c>
      <c r="C110">
        <f t="shared" si="2"/>
        <v>89.9</v>
      </c>
      <c r="D110">
        <v>51.8</v>
      </c>
      <c r="E110" s="9">
        <f t="shared" si="3"/>
        <v>36.466786298924255</v>
      </c>
    </row>
    <row r="111" spans="1:5" ht="12.75">
      <c r="A111" s="1">
        <v>0.16111111111111112</v>
      </c>
      <c r="B111">
        <v>0.2</v>
      </c>
      <c r="C111">
        <f t="shared" si="2"/>
        <v>89.8</v>
      </c>
      <c r="D111">
        <v>52</v>
      </c>
      <c r="E111" s="9">
        <f t="shared" si="3"/>
        <v>35.085433166390494</v>
      </c>
    </row>
    <row r="112" spans="1:5" ht="12.75">
      <c r="A112" s="1">
        <v>0.16180555555555556</v>
      </c>
      <c r="B112">
        <v>0.3</v>
      </c>
      <c r="C112">
        <f t="shared" si="2"/>
        <v>89.7</v>
      </c>
      <c r="D112">
        <v>52.2</v>
      </c>
      <c r="E112" s="9">
        <f t="shared" si="3"/>
        <v>33.77367438181175</v>
      </c>
    </row>
    <row r="113" spans="1:5" ht="12.75">
      <c r="A113" s="1">
        <v>0.1625</v>
      </c>
      <c r="B113">
        <v>0.4</v>
      </c>
      <c r="C113">
        <f t="shared" si="2"/>
        <v>89.6</v>
      </c>
      <c r="D113">
        <v>52.4</v>
      </c>
      <c r="E113" s="9">
        <f t="shared" si="3"/>
        <v>32.529116993063916</v>
      </c>
    </row>
    <row r="114" spans="1:5" ht="12.75">
      <c r="A114" s="1">
        <v>0.16319444444444445</v>
      </c>
      <c r="B114">
        <v>0.5</v>
      </c>
      <c r="C114">
        <f t="shared" si="2"/>
        <v>89.5</v>
      </c>
      <c r="D114">
        <v>52.5</v>
      </c>
      <c r="E114" s="9">
        <f t="shared" si="3"/>
        <v>31.349026292879167</v>
      </c>
    </row>
    <row r="115" spans="1:5" ht="12.75">
      <c r="A115" s="1">
        <v>0.1638888888888889</v>
      </c>
      <c r="B115">
        <v>0.6</v>
      </c>
      <c r="C115">
        <f t="shared" si="2"/>
        <v>89.4</v>
      </c>
      <c r="D115">
        <v>52.7</v>
      </c>
      <c r="E115" s="9">
        <f t="shared" si="3"/>
        <v>30.230461842933703</v>
      </c>
    </row>
    <row r="116" spans="1:5" ht="12.75">
      <c r="A116" s="1">
        <v>0.16458333333333333</v>
      </c>
      <c r="B116">
        <v>0.7</v>
      </c>
      <c r="C116">
        <f t="shared" si="2"/>
        <v>89.3</v>
      </c>
      <c r="D116">
        <v>52.9</v>
      </c>
      <c r="E116" s="9">
        <f t="shared" si="3"/>
        <v>29.1703807763439</v>
      </c>
    </row>
    <row r="117" spans="1:5" ht="12.75">
      <c r="A117" s="1">
        <v>0.16527777777777777</v>
      </c>
      <c r="B117">
        <v>0.9</v>
      </c>
      <c r="C117">
        <f t="shared" si="2"/>
        <v>89.1</v>
      </c>
      <c r="D117">
        <v>53.1</v>
      </c>
      <c r="E117" s="9">
        <f t="shared" si="3"/>
        <v>27.21342797347743</v>
      </c>
    </row>
    <row r="118" spans="1:5" ht="12.75">
      <c r="A118" s="1">
        <v>0.16597222222222222</v>
      </c>
      <c r="B118">
        <v>1</v>
      </c>
      <c r="C118">
        <f t="shared" si="2"/>
        <v>89</v>
      </c>
      <c r="D118">
        <v>53.3</v>
      </c>
      <c r="E118" s="9">
        <f t="shared" si="3"/>
        <v>26.31055506838526</v>
      </c>
    </row>
    <row r="119" spans="1:5" ht="12.75">
      <c r="A119" s="1">
        <v>0.16666666666666666</v>
      </c>
      <c r="B119">
        <v>1.1</v>
      </c>
      <c r="C119">
        <f t="shared" si="2"/>
        <v>88.9</v>
      </c>
      <c r="D119">
        <v>53.5</v>
      </c>
      <c r="E119" s="9">
        <f t="shared" si="3"/>
        <v>25.45423196637801</v>
      </c>
    </row>
    <row r="120" spans="1:5" ht="12.75">
      <c r="A120" s="1">
        <v>0.1673611111111111</v>
      </c>
      <c r="B120">
        <v>1.2</v>
      </c>
      <c r="C120">
        <f t="shared" si="2"/>
        <v>88.8</v>
      </c>
      <c r="D120">
        <v>53.7</v>
      </c>
      <c r="E120" s="9">
        <f t="shared" si="3"/>
        <v>24.641713167201154</v>
      </c>
    </row>
    <row r="121" spans="1:5" ht="12.75">
      <c r="A121" s="1">
        <v>0.16805555555555554</v>
      </c>
      <c r="B121">
        <v>1.3</v>
      </c>
      <c r="C121">
        <f t="shared" si="2"/>
        <v>88.7</v>
      </c>
      <c r="D121">
        <v>53.9</v>
      </c>
      <c r="E121" s="9">
        <f t="shared" si="3"/>
        <v>23.870383399233926</v>
      </c>
    </row>
    <row r="122" spans="1:5" ht="12.75">
      <c r="A122" s="1">
        <v>0.16875</v>
      </c>
      <c r="B122">
        <v>1.4</v>
      </c>
      <c r="C122">
        <f t="shared" si="2"/>
        <v>88.6</v>
      </c>
      <c r="D122">
        <v>54.1</v>
      </c>
      <c r="E122" s="9">
        <f t="shared" si="3"/>
        <v>23.137763571493537</v>
      </c>
    </row>
    <row r="123" spans="1:5" ht="12.75">
      <c r="A123" s="1">
        <v>0.16944444444444443</v>
      </c>
      <c r="B123">
        <v>1.6</v>
      </c>
      <c r="C123">
        <f t="shared" si="2"/>
        <v>88.4</v>
      </c>
      <c r="D123">
        <v>54.2</v>
      </c>
      <c r="E123" s="9">
        <f t="shared" si="3"/>
        <v>21.779426899233922</v>
      </c>
    </row>
    <row r="124" spans="1:5" ht="12.75">
      <c r="A124" s="1">
        <v>0.17013888888888887</v>
      </c>
      <c r="B124">
        <v>1.7</v>
      </c>
      <c r="C124">
        <f t="shared" si="2"/>
        <v>88.3</v>
      </c>
      <c r="D124">
        <v>54.4</v>
      </c>
      <c r="E124" s="9">
        <f t="shared" si="3"/>
        <v>21.14943628818569</v>
      </c>
    </row>
    <row r="125" spans="1:5" ht="12.75">
      <c r="A125" s="1">
        <v>0.1708333333333333</v>
      </c>
      <c r="B125">
        <v>1.8</v>
      </c>
      <c r="C125">
        <f t="shared" si="2"/>
        <v>88.2</v>
      </c>
      <c r="D125">
        <v>54.6</v>
      </c>
      <c r="E125" s="9">
        <f t="shared" si="3"/>
        <v>20.54960044472208</v>
      </c>
    </row>
    <row r="126" spans="1:5" ht="12.75">
      <c r="A126" s="1">
        <v>0.17152777777777775</v>
      </c>
      <c r="B126">
        <v>1.9</v>
      </c>
      <c r="C126">
        <f t="shared" si="2"/>
        <v>88.1</v>
      </c>
      <c r="D126">
        <v>54.8</v>
      </c>
      <c r="E126" s="9">
        <f t="shared" si="3"/>
        <v>19.978102910256798</v>
      </c>
    </row>
    <row r="127" spans="1:5" ht="12.75">
      <c r="A127" s="1">
        <v>0.17222222222222225</v>
      </c>
      <c r="B127">
        <v>2</v>
      </c>
      <c r="C127">
        <f t="shared" si="2"/>
        <v>88</v>
      </c>
      <c r="D127">
        <v>55</v>
      </c>
      <c r="E127" s="9">
        <f t="shared" si="3"/>
        <v>19.433245107572002</v>
      </c>
    </row>
    <row r="128" spans="1:5" ht="12.75">
      <c r="A128" s="1">
        <v>0.1729166666666667</v>
      </c>
      <c r="B128">
        <v>2.2</v>
      </c>
      <c r="C128">
        <f t="shared" si="2"/>
        <v>87.8</v>
      </c>
      <c r="D128">
        <v>55.2</v>
      </c>
      <c r="E128" s="9">
        <f t="shared" si="3"/>
        <v>18.417205345273555</v>
      </c>
    </row>
    <row r="129" spans="1:5" ht="12.75">
      <c r="A129" s="1">
        <v>0.17361111111111113</v>
      </c>
      <c r="B129">
        <v>2.3</v>
      </c>
      <c r="C129">
        <f t="shared" si="2"/>
        <v>87.7</v>
      </c>
      <c r="D129">
        <v>55.4</v>
      </c>
      <c r="E129" s="9">
        <f t="shared" si="3"/>
        <v>17.94315774089349</v>
      </c>
    </row>
    <row r="130" spans="1:5" ht="12.75">
      <c r="A130" s="1">
        <v>0.17430555555555557</v>
      </c>
      <c r="B130">
        <v>2.4</v>
      </c>
      <c r="C130">
        <f t="shared" si="2"/>
        <v>87.6</v>
      </c>
      <c r="D130">
        <v>55.5</v>
      </c>
      <c r="E130" s="9">
        <f t="shared" si="3"/>
        <v>17.490005816934147</v>
      </c>
    </row>
    <row r="131" spans="1:5" ht="12.75">
      <c r="A131" s="1">
        <v>0.175</v>
      </c>
      <c r="B131">
        <v>2.5</v>
      </c>
      <c r="C131">
        <f aca="true" t="shared" si="4" ref="C131:C194">90-$B131</f>
        <v>87.5</v>
      </c>
      <c r="D131">
        <v>55.7</v>
      </c>
      <c r="E131" s="9">
        <f aca="true" t="shared" si="5" ref="E131:E194">IF(B131&lt;0,100,1/(COS(RADIANS($C131))+0.50572*((96.07995-$C131)^(-1.6364))))</f>
        <v>17.056544397284952</v>
      </c>
    </row>
    <row r="132" spans="1:5" ht="12.75">
      <c r="A132" s="1">
        <v>0.17569444444444446</v>
      </c>
      <c r="B132">
        <v>2.7</v>
      </c>
      <c r="C132">
        <f t="shared" si="4"/>
        <v>87.3</v>
      </c>
      <c r="D132">
        <v>55.9</v>
      </c>
      <c r="E132" s="9">
        <f t="shared" si="5"/>
        <v>16.244268448008462</v>
      </c>
    </row>
    <row r="133" spans="1:5" ht="12.75">
      <c r="A133" s="1">
        <v>0.1763888888888889</v>
      </c>
      <c r="B133">
        <v>2.8</v>
      </c>
      <c r="C133">
        <f t="shared" si="4"/>
        <v>87.2</v>
      </c>
      <c r="D133">
        <v>56.1</v>
      </c>
      <c r="E133" s="9">
        <f t="shared" si="5"/>
        <v>15.863423377768523</v>
      </c>
    </row>
    <row r="134" spans="1:5" ht="12.75">
      <c r="A134" s="1">
        <v>0.17708333333333334</v>
      </c>
      <c r="B134">
        <v>2.9</v>
      </c>
      <c r="C134">
        <f t="shared" si="4"/>
        <v>87.1</v>
      </c>
      <c r="D134">
        <v>56.3</v>
      </c>
      <c r="E134" s="9">
        <f t="shared" si="5"/>
        <v>15.49819761357364</v>
      </c>
    </row>
    <row r="135" spans="1:5" ht="12.75">
      <c r="A135" s="1">
        <v>0.17777777777777778</v>
      </c>
      <c r="B135">
        <v>3.1</v>
      </c>
      <c r="C135">
        <f t="shared" si="4"/>
        <v>86.9</v>
      </c>
      <c r="D135">
        <v>56.5</v>
      </c>
      <c r="E135" s="9">
        <f t="shared" si="5"/>
        <v>14.811236960331575</v>
      </c>
    </row>
    <row r="136" spans="1:5" ht="12.75">
      <c r="A136" s="1">
        <v>0.17847222222222223</v>
      </c>
      <c r="B136">
        <v>3.2</v>
      </c>
      <c r="C136">
        <f t="shared" si="4"/>
        <v>86.8</v>
      </c>
      <c r="D136">
        <v>56.7</v>
      </c>
      <c r="E136" s="9">
        <f t="shared" si="5"/>
        <v>14.487954084250086</v>
      </c>
    </row>
    <row r="137" spans="1:5" ht="12.75">
      <c r="A137" s="1">
        <v>0.17916666666666667</v>
      </c>
      <c r="B137">
        <v>3.3</v>
      </c>
      <c r="C137">
        <f t="shared" si="4"/>
        <v>86.7</v>
      </c>
      <c r="D137">
        <v>56.8</v>
      </c>
      <c r="E137" s="9">
        <f t="shared" si="5"/>
        <v>14.177186847492965</v>
      </c>
    </row>
    <row r="138" spans="1:5" ht="12.75">
      <c r="A138" s="1">
        <v>0.1798611111111111</v>
      </c>
      <c r="B138">
        <v>3.5</v>
      </c>
      <c r="C138">
        <f t="shared" si="4"/>
        <v>86.5</v>
      </c>
      <c r="D138">
        <v>57</v>
      </c>
      <c r="E138" s="9">
        <f t="shared" si="5"/>
        <v>13.590619621241256</v>
      </c>
    </row>
    <row r="139" spans="1:5" ht="12.75">
      <c r="A139" s="1">
        <v>0.18055555555555555</v>
      </c>
      <c r="B139">
        <v>3.6</v>
      </c>
      <c r="C139">
        <f t="shared" si="4"/>
        <v>86.4</v>
      </c>
      <c r="D139">
        <v>57.2</v>
      </c>
      <c r="E139" s="9">
        <f t="shared" si="5"/>
        <v>13.313630566190392</v>
      </c>
    </row>
    <row r="140" spans="1:5" ht="12.75">
      <c r="A140" s="1">
        <v>0.18125</v>
      </c>
      <c r="B140">
        <v>3.7</v>
      </c>
      <c r="C140">
        <f t="shared" si="4"/>
        <v>86.3</v>
      </c>
      <c r="D140">
        <v>57.4</v>
      </c>
      <c r="E140" s="9">
        <f t="shared" si="5"/>
        <v>13.046773334117784</v>
      </c>
    </row>
    <row r="141" spans="1:5" ht="12.75">
      <c r="A141" s="1">
        <v>0.18194444444444444</v>
      </c>
      <c r="B141">
        <v>3.8</v>
      </c>
      <c r="C141">
        <f t="shared" si="4"/>
        <v>86.2</v>
      </c>
      <c r="D141">
        <v>57.6</v>
      </c>
      <c r="E141" s="9">
        <f t="shared" si="5"/>
        <v>12.789541739847108</v>
      </c>
    </row>
    <row r="142" spans="1:5" ht="12.75">
      <c r="A142" s="1">
        <v>0.1826388888888889</v>
      </c>
      <c r="B142">
        <v>4</v>
      </c>
      <c r="C142">
        <f t="shared" si="4"/>
        <v>86</v>
      </c>
      <c r="D142">
        <v>57.8</v>
      </c>
      <c r="E142" s="9">
        <f t="shared" si="5"/>
        <v>12.30208325139153</v>
      </c>
    </row>
    <row r="143" spans="1:5" ht="12.75">
      <c r="A143" s="1">
        <v>0.18333333333333335</v>
      </c>
      <c r="B143">
        <v>4.1</v>
      </c>
      <c r="C143">
        <f t="shared" si="4"/>
        <v>85.9</v>
      </c>
      <c r="D143">
        <v>57.9</v>
      </c>
      <c r="E143" s="9">
        <f t="shared" si="5"/>
        <v>12.070990192298057</v>
      </c>
    </row>
    <row r="144" spans="1:5" ht="12.75">
      <c r="A144" s="1">
        <v>0.1840277777777778</v>
      </c>
      <c r="B144">
        <v>4.2</v>
      </c>
      <c r="C144">
        <f t="shared" si="4"/>
        <v>85.8</v>
      </c>
      <c r="D144">
        <v>58.1</v>
      </c>
      <c r="E144" s="9">
        <f t="shared" si="5"/>
        <v>11.84778659472524</v>
      </c>
    </row>
    <row r="145" spans="1:5" ht="12.75">
      <c r="A145" s="1">
        <v>0.18472222222222223</v>
      </c>
      <c r="B145">
        <v>4.4</v>
      </c>
      <c r="C145">
        <f t="shared" si="4"/>
        <v>85.6</v>
      </c>
      <c r="D145">
        <v>58.3</v>
      </c>
      <c r="E145" s="9">
        <f t="shared" si="5"/>
        <v>11.42358325270149</v>
      </c>
    </row>
    <row r="146" spans="1:5" ht="12.75">
      <c r="A146" s="1">
        <v>0.18541666666666667</v>
      </c>
      <c r="B146">
        <v>4.5</v>
      </c>
      <c r="C146">
        <f t="shared" si="4"/>
        <v>85.5</v>
      </c>
      <c r="D146">
        <v>58.5</v>
      </c>
      <c r="E146" s="9">
        <f t="shared" si="5"/>
        <v>11.22190388233997</v>
      </c>
    </row>
    <row r="147" spans="1:5" ht="12.75">
      <c r="A147" s="1">
        <v>0.18611111111111112</v>
      </c>
      <c r="B147">
        <v>4.7</v>
      </c>
      <c r="C147">
        <f t="shared" si="4"/>
        <v>85.3</v>
      </c>
      <c r="D147">
        <v>58.7</v>
      </c>
      <c r="E147" s="9">
        <f t="shared" si="5"/>
        <v>10.837834002978294</v>
      </c>
    </row>
    <row r="148" spans="1:5" ht="12.75">
      <c r="A148" s="1">
        <v>0.18680555555555556</v>
      </c>
      <c r="B148">
        <v>4.8</v>
      </c>
      <c r="C148">
        <f t="shared" si="4"/>
        <v>85.2</v>
      </c>
      <c r="D148">
        <v>58.9</v>
      </c>
      <c r="E148" s="9">
        <f t="shared" si="5"/>
        <v>10.654873260725592</v>
      </c>
    </row>
    <row r="149" spans="1:5" ht="12.75">
      <c r="A149" s="1">
        <v>0.1875</v>
      </c>
      <c r="B149">
        <v>4.9</v>
      </c>
      <c r="C149">
        <f t="shared" si="4"/>
        <v>85.1</v>
      </c>
      <c r="D149">
        <v>59</v>
      </c>
      <c r="E149" s="9">
        <f t="shared" si="5"/>
        <v>10.477608110746038</v>
      </c>
    </row>
    <row r="150" spans="1:5" ht="12.75">
      <c r="A150" s="1">
        <v>0.18819444444444444</v>
      </c>
      <c r="B150">
        <v>5.1</v>
      </c>
      <c r="C150">
        <f t="shared" si="4"/>
        <v>84.9</v>
      </c>
      <c r="D150">
        <v>59.2</v>
      </c>
      <c r="E150" s="9">
        <f t="shared" si="5"/>
        <v>10.139189108407338</v>
      </c>
    </row>
    <row r="151" spans="1:5" ht="12.75">
      <c r="A151" s="1">
        <v>0.18888888888888888</v>
      </c>
      <c r="B151">
        <v>5.2</v>
      </c>
      <c r="C151">
        <f t="shared" si="4"/>
        <v>84.8</v>
      </c>
      <c r="D151">
        <v>59.4</v>
      </c>
      <c r="E151" s="9">
        <f t="shared" si="5"/>
        <v>9.977580213140548</v>
      </c>
    </row>
    <row r="152" spans="1:5" ht="12.75">
      <c r="A152" s="1">
        <v>0.18958333333333333</v>
      </c>
      <c r="B152">
        <v>5.3</v>
      </c>
      <c r="C152">
        <f t="shared" si="4"/>
        <v>84.7</v>
      </c>
      <c r="D152">
        <v>59.6</v>
      </c>
      <c r="E152" s="9">
        <f t="shared" si="5"/>
        <v>9.820755173055584</v>
      </c>
    </row>
    <row r="153" spans="1:5" ht="12.75">
      <c r="A153" s="1">
        <v>0.19027777777777777</v>
      </c>
      <c r="B153">
        <v>5.5</v>
      </c>
      <c r="C153">
        <f t="shared" si="4"/>
        <v>84.5</v>
      </c>
      <c r="D153">
        <v>59.8</v>
      </c>
      <c r="E153" s="9">
        <f t="shared" si="5"/>
        <v>9.520673255417693</v>
      </c>
    </row>
    <row r="154" spans="1:5" ht="12.75">
      <c r="A154" s="1">
        <v>0.1909722222222222</v>
      </c>
      <c r="B154">
        <v>5.6</v>
      </c>
      <c r="C154">
        <f t="shared" si="4"/>
        <v>84.4</v>
      </c>
      <c r="D154">
        <v>60</v>
      </c>
      <c r="E154" s="9">
        <f t="shared" si="5"/>
        <v>9.377049903810764</v>
      </c>
    </row>
    <row r="155" spans="1:5" ht="12.75">
      <c r="A155" s="1">
        <v>0.19166666666666665</v>
      </c>
      <c r="B155">
        <v>5.8</v>
      </c>
      <c r="C155">
        <f t="shared" si="4"/>
        <v>84.2</v>
      </c>
      <c r="D155">
        <v>60.1</v>
      </c>
      <c r="E155" s="9">
        <f t="shared" si="5"/>
        <v>9.101791526426942</v>
      </c>
    </row>
    <row r="156" spans="1:5" ht="12.75">
      <c r="A156" s="1">
        <v>0.19236111111111112</v>
      </c>
      <c r="B156">
        <v>5.9</v>
      </c>
      <c r="C156">
        <f t="shared" si="4"/>
        <v>84.1</v>
      </c>
      <c r="D156">
        <v>60.3</v>
      </c>
      <c r="E156" s="9">
        <f t="shared" si="5"/>
        <v>8.969843142873838</v>
      </c>
    </row>
    <row r="157" spans="1:5" ht="12.75">
      <c r="A157" s="1">
        <v>0.19305555555555554</v>
      </c>
      <c r="B157">
        <v>6</v>
      </c>
      <c r="C157">
        <f t="shared" si="4"/>
        <v>84</v>
      </c>
      <c r="D157">
        <v>60.5</v>
      </c>
      <c r="E157" s="9">
        <f t="shared" si="5"/>
        <v>8.841485995032256</v>
      </c>
    </row>
    <row r="158" spans="1:5" ht="12.75">
      <c r="A158" s="1">
        <v>0.19375</v>
      </c>
      <c r="B158">
        <v>6.2</v>
      </c>
      <c r="C158">
        <f t="shared" si="4"/>
        <v>83.8</v>
      </c>
      <c r="D158">
        <v>60.7</v>
      </c>
      <c r="E158" s="9">
        <f t="shared" si="5"/>
        <v>8.595000281590735</v>
      </c>
    </row>
    <row r="159" spans="1:5" ht="12.75">
      <c r="A159" s="1">
        <v>0.19444444444444445</v>
      </c>
      <c r="B159">
        <v>6.3</v>
      </c>
      <c r="C159">
        <f t="shared" si="4"/>
        <v>83.7</v>
      </c>
      <c r="D159">
        <v>60.9</v>
      </c>
      <c r="E159" s="9">
        <f t="shared" si="5"/>
        <v>8.476615536231629</v>
      </c>
    </row>
    <row r="160" spans="1:5" ht="12.75">
      <c r="A160" s="1">
        <v>0.1951388888888889</v>
      </c>
      <c r="B160">
        <v>6.4</v>
      </c>
      <c r="C160">
        <f t="shared" si="4"/>
        <v>83.6</v>
      </c>
      <c r="D160">
        <v>61</v>
      </c>
      <c r="E160" s="9">
        <f t="shared" si="5"/>
        <v>8.361308915897942</v>
      </c>
    </row>
    <row r="161" spans="1:5" ht="12.75">
      <c r="A161" s="1">
        <v>0.19583333333333333</v>
      </c>
      <c r="B161">
        <v>6.6</v>
      </c>
      <c r="C161">
        <f t="shared" si="4"/>
        <v>83.4</v>
      </c>
      <c r="D161">
        <v>61.2</v>
      </c>
      <c r="E161" s="9">
        <f t="shared" si="5"/>
        <v>8.139481935254102</v>
      </c>
    </row>
    <row r="162" spans="1:5" ht="12.75">
      <c r="A162" s="1">
        <v>0.19652777777777777</v>
      </c>
      <c r="B162">
        <v>6.7</v>
      </c>
      <c r="C162">
        <f t="shared" si="4"/>
        <v>83.3</v>
      </c>
      <c r="D162">
        <v>61.4</v>
      </c>
      <c r="E162" s="9">
        <f t="shared" si="5"/>
        <v>8.032750475249493</v>
      </c>
    </row>
    <row r="163" spans="1:5" ht="12.75">
      <c r="A163" s="1">
        <v>0.19722222222222222</v>
      </c>
      <c r="B163">
        <v>6.9</v>
      </c>
      <c r="C163">
        <f t="shared" si="4"/>
        <v>83.1</v>
      </c>
      <c r="D163">
        <v>61.6</v>
      </c>
      <c r="E163" s="9">
        <f t="shared" si="5"/>
        <v>7.827159760990848</v>
      </c>
    </row>
    <row r="164" spans="1:5" ht="12.75">
      <c r="A164" s="1">
        <v>0.19791666666666666</v>
      </c>
      <c r="B164">
        <v>7</v>
      </c>
      <c r="C164">
        <f t="shared" si="4"/>
        <v>83</v>
      </c>
      <c r="D164">
        <v>61.8</v>
      </c>
      <c r="E164" s="9">
        <f t="shared" si="5"/>
        <v>7.728117030932225</v>
      </c>
    </row>
    <row r="165" spans="1:5" ht="12.75">
      <c r="A165" s="1">
        <v>0.1986111111111111</v>
      </c>
      <c r="B165">
        <v>7.2</v>
      </c>
      <c r="C165">
        <f t="shared" si="4"/>
        <v>82.8</v>
      </c>
      <c r="D165">
        <v>61.9</v>
      </c>
      <c r="E165" s="9">
        <f t="shared" si="5"/>
        <v>7.537108471585895</v>
      </c>
    </row>
    <row r="166" spans="1:5" ht="12.75">
      <c r="A166" s="1">
        <v>0.19930555555555554</v>
      </c>
      <c r="B166">
        <v>7.3</v>
      </c>
      <c r="C166">
        <f t="shared" si="4"/>
        <v>82.7</v>
      </c>
      <c r="D166">
        <v>62.1</v>
      </c>
      <c r="E166" s="9">
        <f t="shared" si="5"/>
        <v>7.444982536497542</v>
      </c>
    </row>
    <row r="167" spans="1:5" ht="12.75">
      <c r="A167" s="1">
        <v>0.2</v>
      </c>
      <c r="B167">
        <v>7.4</v>
      </c>
      <c r="C167">
        <f t="shared" si="4"/>
        <v>82.6</v>
      </c>
      <c r="D167">
        <v>62.3</v>
      </c>
      <c r="E167" s="9">
        <f t="shared" si="5"/>
        <v>7.355007877166301</v>
      </c>
    </row>
    <row r="168" spans="1:5" ht="12.75">
      <c r="A168" s="1">
        <v>0.20069444444444443</v>
      </c>
      <c r="B168">
        <v>7.6</v>
      </c>
      <c r="C168">
        <f t="shared" si="4"/>
        <v>82.4</v>
      </c>
      <c r="D168">
        <v>62.5</v>
      </c>
      <c r="E168" s="9">
        <f t="shared" si="5"/>
        <v>7.18122884076816</v>
      </c>
    </row>
    <row r="169" spans="1:5" ht="12.75">
      <c r="A169" s="1">
        <v>0.20138888888888887</v>
      </c>
      <c r="B169">
        <v>7.7</v>
      </c>
      <c r="C169">
        <f t="shared" si="4"/>
        <v>82.3</v>
      </c>
      <c r="D169">
        <v>62.7</v>
      </c>
      <c r="E169" s="9">
        <f t="shared" si="5"/>
        <v>7.097290163522598</v>
      </c>
    </row>
    <row r="170" spans="1:5" ht="12.75">
      <c r="A170" s="1">
        <v>0.2020833333333333</v>
      </c>
      <c r="B170">
        <v>7.9</v>
      </c>
      <c r="C170">
        <f t="shared" si="4"/>
        <v>82.1</v>
      </c>
      <c r="D170">
        <v>62.8</v>
      </c>
      <c r="E170" s="9">
        <f t="shared" si="5"/>
        <v>6.934999580355316</v>
      </c>
    </row>
    <row r="171" spans="1:5" ht="12.75">
      <c r="A171" s="1">
        <v>0.2027777777777778</v>
      </c>
      <c r="B171">
        <v>8</v>
      </c>
      <c r="C171">
        <f t="shared" si="4"/>
        <v>82</v>
      </c>
      <c r="D171">
        <v>63</v>
      </c>
      <c r="E171" s="9">
        <f t="shared" si="5"/>
        <v>6.856529464259364</v>
      </c>
    </row>
    <row r="172" spans="1:5" ht="12.75">
      <c r="A172" s="1">
        <v>0.2034722222222222</v>
      </c>
      <c r="B172">
        <v>8.2</v>
      </c>
      <c r="C172">
        <f t="shared" si="4"/>
        <v>81.8</v>
      </c>
      <c r="D172">
        <v>63.2</v>
      </c>
      <c r="E172" s="9">
        <f t="shared" si="5"/>
        <v>6.704661922978257</v>
      </c>
    </row>
    <row r="173" spans="1:5" ht="12.75">
      <c r="A173" s="1">
        <v>0.2041666666666667</v>
      </c>
      <c r="B173">
        <v>8.3</v>
      </c>
      <c r="C173">
        <f t="shared" si="4"/>
        <v>81.7</v>
      </c>
      <c r="D173">
        <v>63.4</v>
      </c>
      <c r="E173" s="9">
        <f t="shared" si="5"/>
        <v>6.6311600933493136</v>
      </c>
    </row>
    <row r="174" spans="1:5" ht="12.75">
      <c r="A174" s="1">
        <v>0.20486111111111113</v>
      </c>
      <c r="B174">
        <v>8.4</v>
      </c>
      <c r="C174">
        <f t="shared" si="4"/>
        <v>81.6</v>
      </c>
      <c r="D174">
        <v>63.5</v>
      </c>
      <c r="E174" s="9">
        <f t="shared" si="5"/>
        <v>6.559213404563524</v>
      </c>
    </row>
    <row r="175" spans="1:5" ht="12.75">
      <c r="A175" s="1">
        <v>0.20555555555555557</v>
      </c>
      <c r="B175">
        <v>8.6</v>
      </c>
      <c r="C175">
        <f t="shared" si="4"/>
        <v>81.4</v>
      </c>
      <c r="D175">
        <v>63.7</v>
      </c>
      <c r="E175" s="9">
        <f t="shared" si="5"/>
        <v>6.419798584368034</v>
      </c>
    </row>
    <row r="176" spans="1:5" ht="12.75">
      <c r="A176" s="1">
        <v>0.20625</v>
      </c>
      <c r="B176">
        <v>8.7</v>
      </c>
      <c r="C176">
        <f t="shared" si="4"/>
        <v>81.3</v>
      </c>
      <c r="D176">
        <v>63.9</v>
      </c>
      <c r="E176" s="9">
        <f t="shared" si="5"/>
        <v>6.35224153290776</v>
      </c>
    </row>
    <row r="177" spans="1:5" ht="12.75">
      <c r="A177" s="1">
        <v>0.20694444444444446</v>
      </c>
      <c r="B177">
        <v>8.9</v>
      </c>
      <c r="C177">
        <f t="shared" si="4"/>
        <v>81.1</v>
      </c>
      <c r="D177">
        <v>64.1</v>
      </c>
      <c r="E177" s="9">
        <f t="shared" si="5"/>
        <v>6.2212185071289</v>
      </c>
    </row>
    <row r="178" spans="1:5" ht="12.75">
      <c r="A178" s="1">
        <v>0.2076388888888889</v>
      </c>
      <c r="B178">
        <v>9</v>
      </c>
      <c r="C178">
        <f t="shared" si="4"/>
        <v>81</v>
      </c>
      <c r="D178">
        <v>64.3</v>
      </c>
      <c r="E178" s="9">
        <f t="shared" si="5"/>
        <v>6.157673414942184</v>
      </c>
    </row>
    <row r="179" spans="1:5" ht="12.75">
      <c r="A179" s="1">
        <v>0.20833333333333334</v>
      </c>
      <c r="B179">
        <v>9.2</v>
      </c>
      <c r="C179">
        <f t="shared" si="4"/>
        <v>80.8</v>
      </c>
      <c r="D179">
        <v>64.4</v>
      </c>
      <c r="E179" s="9">
        <f t="shared" si="5"/>
        <v>6.03432926593789</v>
      </c>
    </row>
    <row r="180" spans="1:5" ht="12.75">
      <c r="A180" s="1">
        <v>0.20902777777777778</v>
      </c>
      <c r="B180">
        <v>9.3</v>
      </c>
      <c r="C180">
        <f t="shared" si="4"/>
        <v>80.7</v>
      </c>
      <c r="D180">
        <v>64.6</v>
      </c>
      <c r="E180" s="9">
        <f t="shared" si="5"/>
        <v>5.974459605964719</v>
      </c>
    </row>
    <row r="181" spans="1:5" ht="12.75">
      <c r="A181" s="1">
        <v>0.20972222222222223</v>
      </c>
      <c r="B181">
        <v>9.5</v>
      </c>
      <c r="C181">
        <f t="shared" si="4"/>
        <v>80.5</v>
      </c>
      <c r="D181">
        <v>64.8</v>
      </c>
      <c r="E181" s="9">
        <f t="shared" si="5"/>
        <v>5.858158177605881</v>
      </c>
    </row>
    <row r="182" spans="1:5" ht="12.75">
      <c r="A182" s="1">
        <v>0.21041666666666667</v>
      </c>
      <c r="B182">
        <v>9.6</v>
      </c>
      <c r="C182">
        <f t="shared" si="4"/>
        <v>80.4</v>
      </c>
      <c r="D182">
        <v>65</v>
      </c>
      <c r="E182" s="9">
        <f t="shared" si="5"/>
        <v>5.801663227376951</v>
      </c>
    </row>
    <row r="183" spans="1:5" ht="12.75">
      <c r="A183" s="1">
        <v>0.2111111111111111</v>
      </c>
      <c r="B183">
        <v>9.8</v>
      </c>
      <c r="C183">
        <f t="shared" si="4"/>
        <v>80.2</v>
      </c>
      <c r="D183">
        <v>65.2</v>
      </c>
      <c r="E183" s="9">
        <f t="shared" si="5"/>
        <v>5.691835262690504</v>
      </c>
    </row>
    <row r="184" spans="1:5" ht="12.75">
      <c r="A184" s="1">
        <v>0.21180555555555555</v>
      </c>
      <c r="B184">
        <v>9.9</v>
      </c>
      <c r="C184">
        <f t="shared" si="4"/>
        <v>80.1</v>
      </c>
      <c r="D184">
        <v>65.3</v>
      </c>
      <c r="E184" s="9">
        <f t="shared" si="5"/>
        <v>5.638445555653485</v>
      </c>
    </row>
    <row r="185" spans="1:5" ht="12.75">
      <c r="A185" s="1">
        <v>0.2125</v>
      </c>
      <c r="B185">
        <v>10.1</v>
      </c>
      <c r="C185">
        <f t="shared" si="4"/>
        <v>79.9</v>
      </c>
      <c r="D185">
        <v>65.5</v>
      </c>
      <c r="E185" s="9">
        <f t="shared" si="5"/>
        <v>5.534580290653295</v>
      </c>
    </row>
    <row r="186" spans="1:5" ht="12.75">
      <c r="A186" s="1">
        <v>0.21319444444444444</v>
      </c>
      <c r="B186">
        <v>10.2</v>
      </c>
      <c r="C186">
        <f t="shared" si="4"/>
        <v>79.8</v>
      </c>
      <c r="D186">
        <v>65.7</v>
      </c>
      <c r="E186" s="9">
        <f t="shared" si="5"/>
        <v>5.484053732012617</v>
      </c>
    </row>
    <row r="187" spans="1:5" ht="12.75">
      <c r="A187" s="1">
        <v>0.2138888888888889</v>
      </c>
      <c r="B187">
        <v>10.3</v>
      </c>
      <c r="C187">
        <f t="shared" si="4"/>
        <v>79.7</v>
      </c>
      <c r="D187">
        <v>65.9</v>
      </c>
      <c r="E187" s="9">
        <f t="shared" si="5"/>
        <v>5.4344319994649695</v>
      </c>
    </row>
    <row r="188" spans="1:5" ht="12.75">
      <c r="A188" s="1">
        <v>0.21458333333333335</v>
      </c>
      <c r="B188">
        <v>10.5</v>
      </c>
      <c r="C188">
        <f t="shared" si="4"/>
        <v>79.5</v>
      </c>
      <c r="D188">
        <v>66</v>
      </c>
      <c r="E188" s="9">
        <f t="shared" si="5"/>
        <v>5.337810243215701</v>
      </c>
    </row>
    <row r="189" spans="1:5" ht="12.75">
      <c r="A189" s="1">
        <v>0.2152777777777778</v>
      </c>
      <c r="B189">
        <v>10.6</v>
      </c>
      <c r="C189">
        <f t="shared" si="4"/>
        <v>79.4</v>
      </c>
      <c r="D189">
        <v>66.2</v>
      </c>
      <c r="E189" s="9">
        <f t="shared" si="5"/>
        <v>5.290765760126197</v>
      </c>
    </row>
    <row r="190" spans="1:5" ht="12.75">
      <c r="A190" s="1">
        <v>0.21597222222222223</v>
      </c>
      <c r="B190">
        <v>10.8</v>
      </c>
      <c r="C190">
        <f t="shared" si="4"/>
        <v>79.2</v>
      </c>
      <c r="D190">
        <v>66.4</v>
      </c>
      <c r="E190" s="9">
        <f t="shared" si="5"/>
        <v>5.199103887256385</v>
      </c>
    </row>
    <row r="191" spans="1:5" ht="12.75">
      <c r="A191" s="1">
        <v>0.21666666666666667</v>
      </c>
      <c r="B191">
        <v>10.9</v>
      </c>
      <c r="C191">
        <f t="shared" si="4"/>
        <v>79.1</v>
      </c>
      <c r="D191">
        <v>66.6</v>
      </c>
      <c r="E191" s="9">
        <f t="shared" si="5"/>
        <v>5.154446277865611</v>
      </c>
    </row>
    <row r="192" spans="1:5" ht="12.75">
      <c r="A192" s="1">
        <v>0.21736111111111112</v>
      </c>
      <c r="B192">
        <v>11.1</v>
      </c>
      <c r="C192">
        <f t="shared" si="4"/>
        <v>78.9</v>
      </c>
      <c r="D192">
        <v>66.7</v>
      </c>
      <c r="E192" s="9">
        <f t="shared" si="5"/>
        <v>5.067381988605886</v>
      </c>
    </row>
    <row r="193" spans="1:5" ht="12.75">
      <c r="A193" s="1">
        <v>0.21805555555555556</v>
      </c>
      <c r="B193">
        <v>11.2</v>
      </c>
      <c r="C193">
        <f t="shared" si="4"/>
        <v>78.8</v>
      </c>
      <c r="D193">
        <v>66.9</v>
      </c>
      <c r="E193" s="9">
        <f t="shared" si="5"/>
        <v>5.024938843354299</v>
      </c>
    </row>
    <row r="194" spans="1:5" ht="12.75">
      <c r="A194" s="1">
        <v>0.21875</v>
      </c>
      <c r="B194">
        <v>11.4</v>
      </c>
      <c r="C194">
        <f t="shared" si="4"/>
        <v>78.6</v>
      </c>
      <c r="D194">
        <v>67.1</v>
      </c>
      <c r="E194" s="9">
        <f t="shared" si="5"/>
        <v>4.942143668768605</v>
      </c>
    </row>
    <row r="195" spans="1:5" ht="12.75">
      <c r="A195" s="1">
        <v>0.21944444444444444</v>
      </c>
      <c r="B195">
        <v>11.5</v>
      </c>
      <c r="C195">
        <f aca="true" t="shared" si="6" ref="C195:C258">90-$B195</f>
        <v>78.5</v>
      </c>
      <c r="D195">
        <v>67.3</v>
      </c>
      <c r="E195" s="9">
        <f aca="true" t="shared" si="7" ref="E195:E258">IF(B195&lt;0,100,1/(COS(RADIANS($C195))+0.50572*((96.07995-$C195)^(-1.6364))))</f>
        <v>4.9017585070109835</v>
      </c>
    </row>
    <row r="196" spans="1:5" ht="12.75">
      <c r="A196" s="1">
        <v>0.22013888888888888</v>
      </c>
      <c r="B196">
        <v>11.7</v>
      </c>
      <c r="C196">
        <f t="shared" si="6"/>
        <v>78.3</v>
      </c>
      <c r="D196">
        <v>67.5</v>
      </c>
      <c r="E196" s="9">
        <f t="shared" si="7"/>
        <v>4.822934011201595</v>
      </c>
    </row>
    <row r="197" spans="1:5" ht="12.75">
      <c r="A197" s="1">
        <v>0.22083333333333333</v>
      </c>
      <c r="B197">
        <v>11.8</v>
      </c>
      <c r="C197">
        <f t="shared" si="6"/>
        <v>78.2</v>
      </c>
      <c r="D197">
        <v>67.6</v>
      </c>
      <c r="E197" s="9">
        <f t="shared" si="7"/>
        <v>4.784464511113455</v>
      </c>
    </row>
    <row r="198" spans="1:5" ht="12.75">
      <c r="A198" s="1">
        <v>0.22152777777777777</v>
      </c>
      <c r="B198">
        <v>12</v>
      </c>
      <c r="C198">
        <f t="shared" si="6"/>
        <v>78</v>
      </c>
      <c r="D198">
        <v>67.8</v>
      </c>
      <c r="E198" s="9">
        <f t="shared" si="7"/>
        <v>4.709338986746876</v>
      </c>
    </row>
    <row r="199" spans="1:5" ht="12.75">
      <c r="A199" s="1">
        <v>0.2222222222222222</v>
      </c>
      <c r="B199">
        <v>12.1</v>
      </c>
      <c r="C199">
        <f t="shared" si="6"/>
        <v>77.9</v>
      </c>
      <c r="D199">
        <v>68</v>
      </c>
      <c r="E199" s="9">
        <f t="shared" si="7"/>
        <v>4.672655442938868</v>
      </c>
    </row>
    <row r="200" spans="1:5" ht="12.75">
      <c r="A200" s="1">
        <v>0.22291666666666665</v>
      </c>
      <c r="B200">
        <v>12.3</v>
      </c>
      <c r="C200">
        <f t="shared" si="6"/>
        <v>77.7</v>
      </c>
      <c r="D200">
        <v>68.2</v>
      </c>
      <c r="E200" s="9">
        <f t="shared" si="7"/>
        <v>4.600981027858294</v>
      </c>
    </row>
    <row r="201" spans="1:5" ht="12.75">
      <c r="A201" s="1">
        <v>0.2236111111111111</v>
      </c>
      <c r="B201">
        <v>12.4</v>
      </c>
      <c r="C201">
        <f t="shared" si="6"/>
        <v>77.6</v>
      </c>
      <c r="D201">
        <v>68.3</v>
      </c>
      <c r="E201" s="9">
        <f t="shared" si="7"/>
        <v>4.565965003664836</v>
      </c>
    </row>
    <row r="202" spans="1:5" ht="12.75">
      <c r="A202" s="1">
        <v>0.22430555555555556</v>
      </c>
      <c r="B202">
        <v>12.6</v>
      </c>
      <c r="C202">
        <f t="shared" si="6"/>
        <v>77.4</v>
      </c>
      <c r="D202">
        <v>68.5</v>
      </c>
      <c r="E202" s="9">
        <f t="shared" si="7"/>
        <v>4.497515158052366</v>
      </c>
    </row>
    <row r="203" spans="1:5" ht="12.75">
      <c r="A203" s="1">
        <v>0.225</v>
      </c>
      <c r="B203">
        <v>12.7</v>
      </c>
      <c r="C203">
        <f t="shared" si="6"/>
        <v>77.3</v>
      </c>
      <c r="D203">
        <v>68.7</v>
      </c>
      <c r="E203" s="9">
        <f t="shared" si="7"/>
        <v>4.464058304762925</v>
      </c>
    </row>
    <row r="204" spans="1:5" ht="12.75">
      <c r="A204" s="1">
        <v>0.22569444444444445</v>
      </c>
      <c r="B204">
        <v>12.9</v>
      </c>
      <c r="C204">
        <f t="shared" si="6"/>
        <v>77.1</v>
      </c>
      <c r="D204">
        <v>68.9</v>
      </c>
      <c r="E204" s="9">
        <f t="shared" si="7"/>
        <v>4.3986255979476345</v>
      </c>
    </row>
    <row r="205" spans="1:5" ht="12.75">
      <c r="A205" s="1">
        <v>0.2263888888888889</v>
      </c>
      <c r="B205">
        <v>13</v>
      </c>
      <c r="C205">
        <f t="shared" si="6"/>
        <v>77</v>
      </c>
      <c r="D205">
        <v>69</v>
      </c>
      <c r="E205" s="9">
        <f t="shared" si="7"/>
        <v>4.3666286176231885</v>
      </c>
    </row>
    <row r="206" spans="1:5" ht="12.75">
      <c r="A206" s="1">
        <v>0.22708333333333333</v>
      </c>
      <c r="B206">
        <v>13.2</v>
      </c>
      <c r="C206">
        <f t="shared" si="6"/>
        <v>76.8</v>
      </c>
      <c r="D206">
        <v>69.2</v>
      </c>
      <c r="E206" s="9">
        <f t="shared" si="7"/>
        <v>4.3040227815919545</v>
      </c>
    </row>
    <row r="207" spans="1:5" ht="12.75">
      <c r="A207" s="1">
        <v>0.22777777777777777</v>
      </c>
      <c r="B207">
        <v>13.3</v>
      </c>
      <c r="C207">
        <f t="shared" si="6"/>
        <v>76.7</v>
      </c>
      <c r="D207">
        <v>69.4</v>
      </c>
      <c r="E207" s="9">
        <f t="shared" si="7"/>
        <v>4.273394513730459</v>
      </c>
    </row>
    <row r="208" spans="1:5" ht="12.75">
      <c r="A208" s="1">
        <v>0.22847222222222222</v>
      </c>
      <c r="B208">
        <v>13.5</v>
      </c>
      <c r="C208">
        <f t="shared" si="6"/>
        <v>76.5</v>
      </c>
      <c r="D208">
        <v>69.6</v>
      </c>
      <c r="E208" s="9">
        <f t="shared" si="7"/>
        <v>4.213440727000055</v>
      </c>
    </row>
    <row r="209" spans="1:5" ht="12.75">
      <c r="A209" s="1">
        <v>0.22916666666666666</v>
      </c>
      <c r="B209">
        <v>13.7</v>
      </c>
      <c r="C209">
        <f t="shared" si="6"/>
        <v>76.3</v>
      </c>
      <c r="D209">
        <v>69.7</v>
      </c>
      <c r="E209" s="9">
        <f t="shared" si="7"/>
        <v>4.155164786086582</v>
      </c>
    </row>
    <row r="210" spans="1:5" ht="12.75">
      <c r="A210" s="1">
        <v>0.2298611111111111</v>
      </c>
      <c r="B210">
        <v>13.8</v>
      </c>
      <c r="C210">
        <f t="shared" si="6"/>
        <v>76.2</v>
      </c>
      <c r="D210">
        <v>69.9</v>
      </c>
      <c r="E210" s="9">
        <f t="shared" si="7"/>
        <v>4.126634713324961</v>
      </c>
    </row>
    <row r="211" spans="1:5" ht="12.75">
      <c r="A211" s="1">
        <v>0.23055555555555554</v>
      </c>
      <c r="B211">
        <v>14</v>
      </c>
      <c r="C211">
        <f t="shared" si="6"/>
        <v>76</v>
      </c>
      <c r="D211">
        <v>70.1</v>
      </c>
      <c r="E211" s="9">
        <f t="shared" si="7"/>
        <v>4.07074973811966</v>
      </c>
    </row>
    <row r="212" spans="1:5" ht="12.75">
      <c r="A212" s="1">
        <v>0.23125</v>
      </c>
      <c r="B212">
        <v>14.1</v>
      </c>
      <c r="C212">
        <f t="shared" si="6"/>
        <v>75.9</v>
      </c>
      <c r="D212">
        <v>70.3</v>
      </c>
      <c r="E212" s="9">
        <f t="shared" si="7"/>
        <v>4.0433792241792945</v>
      </c>
    </row>
    <row r="213" spans="1:5" ht="12.75">
      <c r="A213" s="1">
        <v>0.23194444444444443</v>
      </c>
      <c r="B213">
        <v>14.3</v>
      </c>
      <c r="C213">
        <f t="shared" si="6"/>
        <v>75.7</v>
      </c>
      <c r="D213">
        <v>70.4</v>
      </c>
      <c r="E213" s="9">
        <f t="shared" si="7"/>
        <v>3.989744629686628</v>
      </c>
    </row>
    <row r="214" spans="1:5" ht="12.75">
      <c r="A214" s="1">
        <v>0.23263888888888887</v>
      </c>
      <c r="B214">
        <v>14.4</v>
      </c>
      <c r="C214">
        <f t="shared" si="6"/>
        <v>75.6</v>
      </c>
      <c r="D214">
        <v>70.6</v>
      </c>
      <c r="E214" s="9">
        <f t="shared" si="7"/>
        <v>3.963466122558502</v>
      </c>
    </row>
    <row r="215" spans="1:5" ht="12.75">
      <c r="A215" s="1">
        <v>0.2333333333333333</v>
      </c>
      <c r="B215">
        <v>14.6</v>
      </c>
      <c r="C215">
        <f t="shared" si="6"/>
        <v>75.4</v>
      </c>
      <c r="D215">
        <v>70.8</v>
      </c>
      <c r="E215" s="9">
        <f t="shared" si="7"/>
        <v>3.911951996963571</v>
      </c>
    </row>
    <row r="216" spans="1:5" ht="12.75">
      <c r="A216" s="1">
        <v>0.2340277777777778</v>
      </c>
      <c r="B216">
        <v>14.7</v>
      </c>
      <c r="C216">
        <f t="shared" si="6"/>
        <v>75.3</v>
      </c>
      <c r="D216">
        <v>71</v>
      </c>
      <c r="E216" s="9">
        <f t="shared" si="7"/>
        <v>3.886703027801547</v>
      </c>
    </row>
    <row r="217" spans="1:5" ht="12.75">
      <c r="A217" s="1">
        <v>0.2347222222222222</v>
      </c>
      <c r="B217">
        <v>14.9</v>
      </c>
      <c r="C217">
        <f t="shared" si="6"/>
        <v>75.1</v>
      </c>
      <c r="D217">
        <v>71.1</v>
      </c>
      <c r="E217" s="9">
        <f t="shared" si="7"/>
        <v>3.8371891500071404</v>
      </c>
    </row>
    <row r="218" spans="1:5" ht="12.75">
      <c r="A218" s="1">
        <v>0.2354166666666667</v>
      </c>
      <c r="B218">
        <v>15</v>
      </c>
      <c r="C218">
        <f t="shared" si="6"/>
        <v>75</v>
      </c>
      <c r="D218">
        <v>71.3</v>
      </c>
      <c r="E218" s="9">
        <f t="shared" si="7"/>
        <v>3.812911869220776</v>
      </c>
    </row>
    <row r="219" spans="1:5" ht="12.75">
      <c r="A219" s="1">
        <v>0.23611111111111113</v>
      </c>
      <c r="B219">
        <v>15.2</v>
      </c>
      <c r="C219">
        <f t="shared" si="6"/>
        <v>74.8</v>
      </c>
      <c r="D219">
        <v>71.5</v>
      </c>
      <c r="E219" s="9">
        <f t="shared" si="7"/>
        <v>3.7652868318438615</v>
      </c>
    </row>
    <row r="220" spans="1:5" ht="12.75">
      <c r="A220" s="1">
        <v>0.23680555555555557</v>
      </c>
      <c r="B220">
        <v>15.3</v>
      </c>
      <c r="C220">
        <f t="shared" si="6"/>
        <v>74.7</v>
      </c>
      <c r="D220">
        <v>71.7</v>
      </c>
      <c r="E220" s="9">
        <f t="shared" si="7"/>
        <v>3.741927594576494</v>
      </c>
    </row>
    <row r="221" spans="1:5" ht="12.75">
      <c r="A221" s="1">
        <v>0.2375</v>
      </c>
      <c r="B221">
        <v>15.5</v>
      </c>
      <c r="C221">
        <f t="shared" si="6"/>
        <v>74.5</v>
      </c>
      <c r="D221">
        <v>71.8</v>
      </c>
      <c r="E221" s="9">
        <f t="shared" si="7"/>
        <v>3.6960880195511643</v>
      </c>
    </row>
    <row r="222" spans="1:5" ht="12.75">
      <c r="A222" s="1">
        <v>0.23819444444444446</v>
      </c>
      <c r="B222">
        <v>15.6</v>
      </c>
      <c r="C222">
        <f t="shared" si="6"/>
        <v>74.4</v>
      </c>
      <c r="D222">
        <v>72</v>
      </c>
      <c r="E222" s="9">
        <f t="shared" si="7"/>
        <v>3.6735970145726284</v>
      </c>
    </row>
    <row r="223" spans="1:5" ht="12.75">
      <c r="A223" s="1">
        <v>0.2388888888888889</v>
      </c>
      <c r="B223">
        <v>15.8</v>
      </c>
      <c r="C223">
        <f t="shared" si="6"/>
        <v>74.2</v>
      </c>
      <c r="D223">
        <v>72.2</v>
      </c>
      <c r="E223" s="9">
        <f t="shared" si="7"/>
        <v>3.629446850251044</v>
      </c>
    </row>
    <row r="224" spans="1:5" ht="12.75">
      <c r="A224" s="1">
        <v>0.23958333333333334</v>
      </c>
      <c r="B224">
        <v>16</v>
      </c>
      <c r="C224">
        <f t="shared" si="6"/>
        <v>74</v>
      </c>
      <c r="D224">
        <v>72.4</v>
      </c>
      <c r="E224" s="9">
        <f t="shared" si="7"/>
        <v>3.5863729280725876</v>
      </c>
    </row>
    <row r="225" spans="1:5" ht="12.75">
      <c r="A225" s="1">
        <v>0.24027777777777778</v>
      </c>
      <c r="B225">
        <v>16.1</v>
      </c>
      <c r="C225">
        <f t="shared" si="6"/>
        <v>73.9</v>
      </c>
      <c r="D225">
        <v>72.5</v>
      </c>
      <c r="E225" s="9">
        <f t="shared" si="7"/>
        <v>3.565227657225691</v>
      </c>
    </row>
    <row r="226" spans="1:5" ht="12.75">
      <c r="A226" s="1">
        <v>0.24097222222222223</v>
      </c>
      <c r="B226">
        <v>16.3</v>
      </c>
      <c r="C226">
        <f t="shared" si="6"/>
        <v>73.7</v>
      </c>
      <c r="D226">
        <v>72.7</v>
      </c>
      <c r="E226" s="9">
        <f t="shared" si="7"/>
        <v>3.523697655683635</v>
      </c>
    </row>
    <row r="227" spans="1:5" ht="12.75">
      <c r="A227" s="1">
        <v>0.24166666666666667</v>
      </c>
      <c r="B227">
        <v>16.4</v>
      </c>
      <c r="C227">
        <f t="shared" si="6"/>
        <v>73.6</v>
      </c>
      <c r="D227">
        <v>72.9</v>
      </c>
      <c r="E227" s="9">
        <f t="shared" si="7"/>
        <v>3.5033041033165384</v>
      </c>
    </row>
    <row r="228" spans="1:5" ht="12.75">
      <c r="A228" s="1">
        <v>0.2423611111111111</v>
      </c>
      <c r="B228">
        <v>16.6</v>
      </c>
      <c r="C228">
        <f t="shared" si="6"/>
        <v>73.4</v>
      </c>
      <c r="D228">
        <v>73.1</v>
      </c>
      <c r="E228" s="9">
        <f t="shared" si="7"/>
        <v>3.4632385920600237</v>
      </c>
    </row>
    <row r="229" spans="1:5" ht="12.75">
      <c r="A229" s="1">
        <v>0.24305555555555555</v>
      </c>
      <c r="B229">
        <v>16.7</v>
      </c>
      <c r="C229">
        <f t="shared" si="6"/>
        <v>73.3</v>
      </c>
      <c r="D229">
        <v>73.2</v>
      </c>
      <c r="E229" s="9">
        <f t="shared" si="7"/>
        <v>3.4435584004371758</v>
      </c>
    </row>
    <row r="230" spans="1:5" ht="12.75">
      <c r="A230" s="1">
        <v>0.24375</v>
      </c>
      <c r="B230">
        <v>16.9</v>
      </c>
      <c r="C230">
        <f t="shared" si="6"/>
        <v>73.1</v>
      </c>
      <c r="D230">
        <v>73.4</v>
      </c>
      <c r="E230" s="9">
        <f t="shared" si="7"/>
        <v>3.4048832529713478</v>
      </c>
    </row>
    <row r="231" spans="1:5" ht="12.75">
      <c r="A231" s="1">
        <v>0.24444444444444446</v>
      </c>
      <c r="B231">
        <v>17</v>
      </c>
      <c r="C231">
        <f t="shared" si="6"/>
        <v>73</v>
      </c>
      <c r="D231">
        <v>73.6</v>
      </c>
      <c r="E231" s="9">
        <f t="shared" si="7"/>
        <v>3.385880605461222</v>
      </c>
    </row>
    <row r="232" spans="1:5" ht="12.75">
      <c r="A232" s="1">
        <v>0.24513888888888888</v>
      </c>
      <c r="B232">
        <v>17.2</v>
      </c>
      <c r="C232">
        <f t="shared" si="6"/>
        <v>72.8</v>
      </c>
      <c r="D232">
        <v>73.8</v>
      </c>
      <c r="E232" s="9">
        <f t="shared" si="7"/>
        <v>3.348526567922153</v>
      </c>
    </row>
    <row r="233" spans="1:5" ht="12.75">
      <c r="A233" s="1">
        <v>0.24583333333333335</v>
      </c>
      <c r="B233">
        <v>17.4</v>
      </c>
      <c r="C233">
        <f t="shared" si="6"/>
        <v>72.6</v>
      </c>
      <c r="D233">
        <v>73.9</v>
      </c>
      <c r="E233" s="9">
        <f t="shared" si="7"/>
        <v>3.3120170244464964</v>
      </c>
    </row>
    <row r="234" spans="1:5" ht="12.75">
      <c r="A234" s="1">
        <v>0.2465277777777778</v>
      </c>
      <c r="B234">
        <v>17.5</v>
      </c>
      <c r="C234">
        <f t="shared" si="6"/>
        <v>72.5</v>
      </c>
      <c r="D234">
        <v>74.1</v>
      </c>
      <c r="E234" s="9">
        <f t="shared" si="7"/>
        <v>3.2940702849501373</v>
      </c>
    </row>
    <row r="235" spans="1:5" ht="12.75">
      <c r="A235" s="1">
        <v>0.24722222222222223</v>
      </c>
      <c r="B235">
        <v>17.7</v>
      </c>
      <c r="C235">
        <f t="shared" si="6"/>
        <v>72.3</v>
      </c>
      <c r="D235">
        <v>74.3</v>
      </c>
      <c r="E235" s="9">
        <f t="shared" si="7"/>
        <v>3.258776213301207</v>
      </c>
    </row>
    <row r="236" spans="1:5" ht="12.75">
      <c r="A236" s="1">
        <v>0.24791666666666667</v>
      </c>
      <c r="B236">
        <v>17.8</v>
      </c>
      <c r="C236">
        <f t="shared" si="6"/>
        <v>72.2</v>
      </c>
      <c r="D236">
        <v>74.5</v>
      </c>
      <c r="E236" s="9">
        <f t="shared" si="7"/>
        <v>3.2414224313870132</v>
      </c>
    </row>
    <row r="237" spans="1:5" ht="12.75">
      <c r="A237" s="1">
        <v>0.24861111111111112</v>
      </c>
      <c r="B237">
        <v>18</v>
      </c>
      <c r="C237">
        <f t="shared" si="6"/>
        <v>72</v>
      </c>
      <c r="D237">
        <v>74.6</v>
      </c>
      <c r="E237" s="9">
        <f t="shared" si="7"/>
        <v>3.2072857614398935</v>
      </c>
    </row>
    <row r="238" spans="1:5" ht="12.75">
      <c r="A238" s="1">
        <v>0.24930555555555556</v>
      </c>
      <c r="B238">
        <v>18.1</v>
      </c>
      <c r="C238">
        <f t="shared" si="6"/>
        <v>71.9</v>
      </c>
      <c r="D238">
        <v>74.8</v>
      </c>
      <c r="E238" s="9">
        <f t="shared" si="7"/>
        <v>3.1904968245842267</v>
      </c>
    </row>
    <row r="239" spans="1:5" ht="12.75">
      <c r="A239" s="1">
        <v>0.25</v>
      </c>
      <c r="B239">
        <v>18.3</v>
      </c>
      <c r="C239">
        <f t="shared" si="6"/>
        <v>71.7</v>
      </c>
      <c r="D239">
        <v>75</v>
      </c>
      <c r="E239" s="9">
        <f t="shared" si="7"/>
        <v>3.1574630966729136</v>
      </c>
    </row>
    <row r="240" spans="1:5" ht="12.75">
      <c r="A240" s="1">
        <v>0.25069444444444444</v>
      </c>
      <c r="B240">
        <v>18.5</v>
      </c>
      <c r="C240">
        <f t="shared" si="6"/>
        <v>71.5</v>
      </c>
      <c r="D240">
        <v>75.2</v>
      </c>
      <c r="E240" s="9">
        <f t="shared" si="7"/>
        <v>3.125136066289225</v>
      </c>
    </row>
    <row r="241" spans="1:5" ht="12.75">
      <c r="A241" s="1">
        <v>0.2513888888888889</v>
      </c>
      <c r="B241">
        <v>18.6</v>
      </c>
      <c r="C241">
        <f t="shared" si="6"/>
        <v>71.4</v>
      </c>
      <c r="D241">
        <v>75.3</v>
      </c>
      <c r="E241" s="9">
        <f t="shared" si="7"/>
        <v>3.1092307183522707</v>
      </c>
    </row>
    <row r="242" spans="1:5" ht="12.75">
      <c r="A242" s="1">
        <v>0.2520833333333333</v>
      </c>
      <c r="B242">
        <v>18.8</v>
      </c>
      <c r="C242">
        <f t="shared" si="6"/>
        <v>71.2</v>
      </c>
      <c r="D242">
        <v>75.5</v>
      </c>
      <c r="E242" s="9">
        <f t="shared" si="7"/>
        <v>3.0779231543482175</v>
      </c>
    </row>
    <row r="243" spans="1:5" ht="12.75">
      <c r="A243" s="1">
        <v>0.25277777777777777</v>
      </c>
      <c r="B243">
        <v>18.9</v>
      </c>
      <c r="C243">
        <f t="shared" si="6"/>
        <v>71.1</v>
      </c>
      <c r="D243">
        <v>75.7</v>
      </c>
      <c r="E243" s="9">
        <f t="shared" si="7"/>
        <v>3.0625158171839226</v>
      </c>
    </row>
    <row r="244" spans="1:5" ht="12.75">
      <c r="A244" s="1">
        <v>0.2534722222222222</v>
      </c>
      <c r="B244">
        <v>19.1</v>
      </c>
      <c r="C244">
        <f t="shared" si="6"/>
        <v>70.9</v>
      </c>
      <c r="D244">
        <v>75.9</v>
      </c>
      <c r="E244" s="9">
        <f t="shared" si="7"/>
        <v>3.032181613832994</v>
      </c>
    </row>
    <row r="245" spans="1:5" ht="12.75">
      <c r="A245" s="1">
        <v>0.25416666666666665</v>
      </c>
      <c r="B245">
        <v>19.2</v>
      </c>
      <c r="C245">
        <f t="shared" si="6"/>
        <v>70.8</v>
      </c>
      <c r="D245">
        <v>76</v>
      </c>
      <c r="E245" s="9">
        <f t="shared" si="7"/>
        <v>3.01724992848152</v>
      </c>
    </row>
    <row r="246" spans="1:5" ht="12.75">
      <c r="A246" s="1">
        <v>0.2548611111111111</v>
      </c>
      <c r="B246">
        <v>19.4</v>
      </c>
      <c r="C246">
        <f t="shared" si="6"/>
        <v>70.6</v>
      </c>
      <c r="D246">
        <v>76.2</v>
      </c>
      <c r="E246" s="9">
        <f t="shared" si="7"/>
        <v>2.987845698807601</v>
      </c>
    </row>
    <row r="247" spans="1:5" ht="12.75">
      <c r="A247" s="1">
        <v>0.2555555555555556</v>
      </c>
      <c r="B247">
        <v>19.6</v>
      </c>
      <c r="C247">
        <f t="shared" si="6"/>
        <v>70.4</v>
      </c>
      <c r="D247">
        <v>76.4</v>
      </c>
      <c r="E247" s="9">
        <f t="shared" si="7"/>
        <v>2.9590386011195684</v>
      </c>
    </row>
    <row r="248" spans="1:5" ht="12.75">
      <c r="A248" s="1">
        <v>0.25625</v>
      </c>
      <c r="B248">
        <v>19.7</v>
      </c>
      <c r="C248">
        <f t="shared" si="6"/>
        <v>70.3</v>
      </c>
      <c r="D248">
        <v>76.6</v>
      </c>
      <c r="E248" s="9">
        <f t="shared" si="7"/>
        <v>2.944853495397327</v>
      </c>
    </row>
    <row r="249" spans="1:5" ht="12.75">
      <c r="A249" s="1">
        <v>0.2569444444444445</v>
      </c>
      <c r="B249">
        <v>19.9</v>
      </c>
      <c r="C249">
        <f t="shared" si="6"/>
        <v>70.1</v>
      </c>
      <c r="D249">
        <v>76.7</v>
      </c>
      <c r="E249" s="9">
        <f t="shared" si="7"/>
        <v>2.916909576953108</v>
      </c>
    </row>
    <row r="250" spans="1:5" ht="12.75">
      <c r="A250" s="1">
        <v>0.2576388888888889</v>
      </c>
      <c r="B250">
        <v>20</v>
      </c>
      <c r="C250">
        <f t="shared" si="6"/>
        <v>70</v>
      </c>
      <c r="D250">
        <v>76.9</v>
      </c>
      <c r="E250" s="9">
        <f t="shared" si="7"/>
        <v>2.9031466488030997</v>
      </c>
    </row>
    <row r="251" spans="1:5" ht="12.75">
      <c r="A251" s="1">
        <v>0.25833333333333336</v>
      </c>
      <c r="B251">
        <v>20.2</v>
      </c>
      <c r="C251">
        <f t="shared" si="6"/>
        <v>69.8</v>
      </c>
      <c r="D251">
        <v>77.1</v>
      </c>
      <c r="E251" s="9">
        <f t="shared" si="7"/>
        <v>2.876028859270167</v>
      </c>
    </row>
    <row r="252" spans="1:5" ht="12.75">
      <c r="A252" s="1">
        <v>0.2590277777777778</v>
      </c>
      <c r="B252">
        <v>20.4</v>
      </c>
      <c r="C252">
        <f t="shared" si="6"/>
        <v>69.6</v>
      </c>
      <c r="D252">
        <v>77.3</v>
      </c>
      <c r="E252" s="9">
        <f t="shared" si="7"/>
        <v>2.8494422706377853</v>
      </c>
    </row>
    <row r="253" spans="1:5" ht="12.75">
      <c r="A253" s="1">
        <v>0.25972222222222224</v>
      </c>
      <c r="B253">
        <v>20.5</v>
      </c>
      <c r="C253">
        <f t="shared" si="6"/>
        <v>69.5</v>
      </c>
      <c r="D253">
        <v>77.5</v>
      </c>
      <c r="E253" s="9">
        <f t="shared" si="7"/>
        <v>2.8363434794889546</v>
      </c>
    </row>
    <row r="254" spans="1:5" ht="12.75">
      <c r="A254" s="1">
        <v>0.2604166666666667</v>
      </c>
      <c r="B254">
        <v>20.7</v>
      </c>
      <c r="C254">
        <f t="shared" si="6"/>
        <v>69.3</v>
      </c>
      <c r="D254">
        <v>77.6</v>
      </c>
      <c r="E254" s="9">
        <f t="shared" si="7"/>
        <v>2.8105258145453647</v>
      </c>
    </row>
    <row r="255" spans="1:5" ht="12.75">
      <c r="A255" s="1">
        <v>0.2611111111111111</v>
      </c>
      <c r="B255">
        <v>20.8</v>
      </c>
      <c r="C255">
        <f t="shared" si="6"/>
        <v>69.2</v>
      </c>
      <c r="D255">
        <v>77.8</v>
      </c>
      <c r="E255" s="9">
        <f t="shared" si="7"/>
        <v>2.7978034060118735</v>
      </c>
    </row>
    <row r="256" spans="1:5" ht="12.75">
      <c r="A256" s="1">
        <v>0.26180555555555557</v>
      </c>
      <c r="B256">
        <v>21</v>
      </c>
      <c r="C256">
        <f t="shared" si="6"/>
        <v>69</v>
      </c>
      <c r="D256">
        <v>78</v>
      </c>
      <c r="E256" s="9">
        <f t="shared" si="7"/>
        <v>2.772722842938606</v>
      </c>
    </row>
    <row r="257" spans="1:5" ht="12.75">
      <c r="A257" s="1">
        <v>0.2625</v>
      </c>
      <c r="B257">
        <v>21.2</v>
      </c>
      <c r="C257">
        <f t="shared" si="6"/>
        <v>68.8</v>
      </c>
      <c r="D257">
        <v>78.2</v>
      </c>
      <c r="E257" s="9">
        <f t="shared" si="7"/>
        <v>2.748116857664543</v>
      </c>
    </row>
    <row r="258" spans="1:5" ht="12.75">
      <c r="A258" s="1">
        <v>0.26319444444444445</v>
      </c>
      <c r="B258">
        <v>21.3</v>
      </c>
      <c r="C258">
        <f t="shared" si="6"/>
        <v>68.7</v>
      </c>
      <c r="D258">
        <v>78.3</v>
      </c>
      <c r="E258" s="9">
        <f t="shared" si="7"/>
        <v>2.7359877842782496</v>
      </c>
    </row>
    <row r="259" spans="1:5" ht="12.75">
      <c r="A259" s="1">
        <v>0.2638888888888889</v>
      </c>
      <c r="B259">
        <v>21.5</v>
      </c>
      <c r="C259">
        <f aca="true" t="shared" si="8" ref="C259:C322">90-$B259</f>
        <v>68.5</v>
      </c>
      <c r="D259">
        <v>78.5</v>
      </c>
      <c r="E259" s="9">
        <f aca="true" t="shared" si="9" ref="E259:E322">IF(B259&lt;0,100,1/(COS(RADIANS($C259))+0.50572*((96.07995-$C259)^(-1.6364))))</f>
        <v>2.7120696352123534</v>
      </c>
    </row>
    <row r="260" spans="1:5" ht="12.75">
      <c r="A260" s="1">
        <v>0.26458333333333334</v>
      </c>
      <c r="B260">
        <v>21.6</v>
      </c>
      <c r="C260">
        <f t="shared" si="8"/>
        <v>68.4</v>
      </c>
      <c r="D260">
        <v>78.7</v>
      </c>
      <c r="E260" s="9">
        <f t="shared" si="9"/>
        <v>2.700277507231478</v>
      </c>
    </row>
    <row r="261" spans="1:5" ht="12.75">
      <c r="A261" s="1">
        <v>0.2652777777777778</v>
      </c>
      <c r="B261">
        <v>21.8</v>
      </c>
      <c r="C261">
        <f t="shared" si="8"/>
        <v>68.2</v>
      </c>
      <c r="D261">
        <v>78.9</v>
      </c>
      <c r="E261" s="9">
        <f t="shared" si="9"/>
        <v>2.677019716280845</v>
      </c>
    </row>
    <row r="262" spans="1:5" ht="12.75">
      <c r="A262" s="1">
        <v>0.2659722222222222</v>
      </c>
      <c r="B262">
        <v>22</v>
      </c>
      <c r="C262">
        <f t="shared" si="8"/>
        <v>68</v>
      </c>
      <c r="D262">
        <v>79</v>
      </c>
      <c r="E262" s="9">
        <f t="shared" si="9"/>
        <v>2.6541876121514756</v>
      </c>
    </row>
    <row r="263" spans="1:5" ht="12.75">
      <c r="A263" s="1">
        <v>0.26666666666666666</v>
      </c>
      <c r="B263">
        <v>22.1</v>
      </c>
      <c r="C263">
        <f t="shared" si="8"/>
        <v>67.9</v>
      </c>
      <c r="D263">
        <v>79.2</v>
      </c>
      <c r="E263" s="9">
        <f t="shared" si="9"/>
        <v>2.6429276871022234</v>
      </c>
    </row>
    <row r="264" spans="1:5" ht="12.75">
      <c r="A264" s="1">
        <v>0.2673611111111111</v>
      </c>
      <c r="B264">
        <v>22.3</v>
      </c>
      <c r="C264">
        <f t="shared" si="8"/>
        <v>67.7</v>
      </c>
      <c r="D264">
        <v>79.4</v>
      </c>
      <c r="E264" s="9">
        <f t="shared" si="9"/>
        <v>2.6207132926470256</v>
      </c>
    </row>
    <row r="265" spans="1:5" ht="12.75">
      <c r="A265" s="1">
        <v>0.26805555555555555</v>
      </c>
      <c r="B265">
        <v>22.4</v>
      </c>
      <c r="C265">
        <f t="shared" si="8"/>
        <v>67.6</v>
      </c>
      <c r="D265">
        <v>79.6</v>
      </c>
      <c r="E265" s="9">
        <f t="shared" si="9"/>
        <v>2.6097561743113546</v>
      </c>
    </row>
    <row r="266" spans="1:5" ht="12.75">
      <c r="A266" s="1">
        <v>0.26875</v>
      </c>
      <c r="B266">
        <v>22.6</v>
      </c>
      <c r="C266">
        <f t="shared" si="8"/>
        <v>67.4</v>
      </c>
      <c r="D266">
        <v>79.7</v>
      </c>
      <c r="E266" s="9">
        <f t="shared" si="9"/>
        <v>2.5881356431777225</v>
      </c>
    </row>
    <row r="267" spans="1:5" ht="12.75">
      <c r="A267" s="1">
        <v>0.26944444444444443</v>
      </c>
      <c r="B267">
        <v>22.8</v>
      </c>
      <c r="C267">
        <f t="shared" si="8"/>
        <v>67.2</v>
      </c>
      <c r="D267">
        <v>79.9</v>
      </c>
      <c r="E267" s="9">
        <f t="shared" si="9"/>
        <v>2.5668983720787373</v>
      </c>
    </row>
    <row r="268" spans="1:5" ht="12.75">
      <c r="A268" s="1">
        <v>0.2701388888888889</v>
      </c>
      <c r="B268">
        <v>22.9</v>
      </c>
      <c r="C268">
        <f t="shared" si="8"/>
        <v>67.1</v>
      </c>
      <c r="D268">
        <v>80.1</v>
      </c>
      <c r="E268" s="9">
        <f t="shared" si="9"/>
        <v>2.5564204081987487</v>
      </c>
    </row>
    <row r="269" spans="1:5" ht="12.75">
      <c r="A269" s="1">
        <v>0.2708333333333333</v>
      </c>
      <c r="B269">
        <v>23.1</v>
      </c>
      <c r="C269">
        <f t="shared" si="8"/>
        <v>66.9</v>
      </c>
      <c r="D269">
        <v>80.3</v>
      </c>
      <c r="E269" s="9">
        <f t="shared" si="9"/>
        <v>2.5357399012139394</v>
      </c>
    </row>
    <row r="270" spans="1:5" ht="12.75">
      <c r="A270" s="1">
        <v>0.27152777777777776</v>
      </c>
      <c r="B270">
        <v>23.2</v>
      </c>
      <c r="C270">
        <f t="shared" si="8"/>
        <v>66.8</v>
      </c>
      <c r="D270">
        <v>80.5</v>
      </c>
      <c r="E270" s="9">
        <f t="shared" si="9"/>
        <v>2.5255350484594956</v>
      </c>
    </row>
    <row r="271" spans="1:5" ht="12.75">
      <c r="A271" s="1">
        <v>0.2722222222222222</v>
      </c>
      <c r="B271">
        <v>23.4</v>
      </c>
      <c r="C271">
        <f t="shared" si="8"/>
        <v>66.6</v>
      </c>
      <c r="D271">
        <v>80.6</v>
      </c>
      <c r="E271" s="9">
        <f t="shared" si="9"/>
        <v>2.5053905138563275</v>
      </c>
    </row>
    <row r="272" spans="1:5" ht="12.75">
      <c r="A272" s="1">
        <v>0.27291666666666664</v>
      </c>
      <c r="B272">
        <v>23.6</v>
      </c>
      <c r="C272">
        <f t="shared" si="8"/>
        <v>66.4</v>
      </c>
      <c r="D272">
        <v>80.8</v>
      </c>
      <c r="E272" s="9">
        <f t="shared" si="9"/>
        <v>2.485592249047859</v>
      </c>
    </row>
    <row r="273" spans="1:5" ht="12.75">
      <c r="A273" s="1">
        <v>0.2736111111111111</v>
      </c>
      <c r="B273">
        <v>23.7</v>
      </c>
      <c r="C273">
        <f t="shared" si="8"/>
        <v>66.3</v>
      </c>
      <c r="D273">
        <v>81</v>
      </c>
      <c r="E273" s="9">
        <f t="shared" si="9"/>
        <v>2.4758203007113044</v>
      </c>
    </row>
    <row r="274" spans="1:5" ht="12.75">
      <c r="A274" s="1">
        <v>0.2743055555555555</v>
      </c>
      <c r="B274">
        <v>23.9</v>
      </c>
      <c r="C274">
        <f t="shared" si="8"/>
        <v>66.1</v>
      </c>
      <c r="D274">
        <v>81.2</v>
      </c>
      <c r="E274" s="9">
        <f t="shared" si="9"/>
        <v>2.456525589644844</v>
      </c>
    </row>
    <row r="275" spans="1:5" ht="12.75">
      <c r="A275" s="1">
        <v>0.275</v>
      </c>
      <c r="B275">
        <v>24</v>
      </c>
      <c r="C275">
        <f t="shared" si="8"/>
        <v>66</v>
      </c>
      <c r="D275">
        <v>81.3</v>
      </c>
      <c r="E275" s="9">
        <f t="shared" si="9"/>
        <v>2.447000804236695</v>
      </c>
    </row>
    <row r="276" spans="1:5" ht="12.75">
      <c r="A276" s="1">
        <v>0.27569444444444446</v>
      </c>
      <c r="B276">
        <v>24.2</v>
      </c>
      <c r="C276">
        <f t="shared" si="8"/>
        <v>65.8</v>
      </c>
      <c r="D276">
        <v>81.5</v>
      </c>
      <c r="E276" s="9">
        <f t="shared" si="9"/>
        <v>2.4281914387938137</v>
      </c>
    </row>
    <row r="277" spans="1:5" ht="12.75">
      <c r="A277" s="1">
        <v>0.27638888888888885</v>
      </c>
      <c r="B277">
        <v>24.4</v>
      </c>
      <c r="C277">
        <f t="shared" si="8"/>
        <v>65.6</v>
      </c>
      <c r="D277">
        <v>81.7</v>
      </c>
      <c r="E277" s="9">
        <f t="shared" si="9"/>
        <v>2.40969595084387</v>
      </c>
    </row>
    <row r="278" spans="1:5" ht="12.75">
      <c r="A278" s="1">
        <v>0.27708333333333335</v>
      </c>
      <c r="B278">
        <v>24.5</v>
      </c>
      <c r="C278">
        <f t="shared" si="8"/>
        <v>65.5</v>
      </c>
      <c r="D278">
        <v>81.9</v>
      </c>
      <c r="E278" s="9">
        <f t="shared" si="9"/>
        <v>2.4005635694230922</v>
      </c>
    </row>
    <row r="279" spans="1:5" ht="12.75">
      <c r="A279" s="1">
        <v>0.2777777777777778</v>
      </c>
      <c r="B279">
        <v>24.7</v>
      </c>
      <c r="C279">
        <f t="shared" si="8"/>
        <v>65.3</v>
      </c>
      <c r="D279">
        <v>82.1</v>
      </c>
      <c r="E279" s="9">
        <f t="shared" si="9"/>
        <v>2.382524977790048</v>
      </c>
    </row>
    <row r="280" spans="1:5" ht="12.75">
      <c r="A280" s="1">
        <v>0.27847222222222223</v>
      </c>
      <c r="B280">
        <v>24.8</v>
      </c>
      <c r="C280">
        <f t="shared" si="8"/>
        <v>65.2</v>
      </c>
      <c r="D280">
        <v>82.2</v>
      </c>
      <c r="E280" s="9">
        <f t="shared" si="9"/>
        <v>2.3736169889043355</v>
      </c>
    </row>
    <row r="281" spans="1:5" ht="12.75">
      <c r="A281" s="1">
        <v>0.2791666666666667</v>
      </c>
      <c r="B281">
        <v>25</v>
      </c>
      <c r="C281">
        <f t="shared" si="8"/>
        <v>65</v>
      </c>
      <c r="D281">
        <v>82.4</v>
      </c>
      <c r="E281" s="9">
        <f t="shared" si="9"/>
        <v>2.3560192822092514</v>
      </c>
    </row>
    <row r="282" spans="1:5" ht="12.75">
      <c r="A282" s="1">
        <v>0.2798611111111111</v>
      </c>
      <c r="B282">
        <v>25.2</v>
      </c>
      <c r="C282">
        <f t="shared" si="8"/>
        <v>64.8</v>
      </c>
      <c r="D282">
        <v>82.6</v>
      </c>
      <c r="E282" s="9">
        <f t="shared" si="9"/>
        <v>2.3387069698911485</v>
      </c>
    </row>
    <row r="283" spans="1:5" ht="12.75">
      <c r="A283" s="1">
        <v>0.28055555555555556</v>
      </c>
      <c r="B283">
        <v>25.3</v>
      </c>
      <c r="C283">
        <f t="shared" si="8"/>
        <v>64.7</v>
      </c>
      <c r="D283">
        <v>82.8</v>
      </c>
      <c r="E283" s="9">
        <f t="shared" si="9"/>
        <v>2.330155772789289</v>
      </c>
    </row>
    <row r="284" spans="1:5" ht="12.75">
      <c r="A284" s="1">
        <v>0.28125</v>
      </c>
      <c r="B284">
        <v>25.5</v>
      </c>
      <c r="C284">
        <f t="shared" si="8"/>
        <v>64.5</v>
      </c>
      <c r="D284">
        <v>83</v>
      </c>
      <c r="E284" s="9">
        <f t="shared" si="9"/>
        <v>2.3132592794680025</v>
      </c>
    </row>
    <row r="285" spans="1:5" ht="12.75">
      <c r="A285" s="1">
        <v>0.28194444444444444</v>
      </c>
      <c r="B285">
        <v>25.7</v>
      </c>
      <c r="C285">
        <f t="shared" si="8"/>
        <v>64.3</v>
      </c>
      <c r="D285">
        <v>83.1</v>
      </c>
      <c r="E285" s="9">
        <f t="shared" si="9"/>
        <v>2.296632106600956</v>
      </c>
    </row>
    <row r="286" spans="1:5" ht="12.75">
      <c r="A286" s="1">
        <v>0.2826388888888889</v>
      </c>
      <c r="B286">
        <v>25.8</v>
      </c>
      <c r="C286">
        <f t="shared" si="8"/>
        <v>64.2</v>
      </c>
      <c r="D286">
        <v>83.3</v>
      </c>
      <c r="E286" s="9">
        <f t="shared" si="9"/>
        <v>2.288417604417461</v>
      </c>
    </row>
    <row r="287" spans="1:5" ht="12.75">
      <c r="A287" s="1">
        <v>0.2833333333333333</v>
      </c>
      <c r="B287">
        <v>26</v>
      </c>
      <c r="C287">
        <f t="shared" si="8"/>
        <v>64</v>
      </c>
      <c r="D287">
        <v>83.5</v>
      </c>
      <c r="E287" s="9">
        <f t="shared" si="9"/>
        <v>2.2721830471079465</v>
      </c>
    </row>
    <row r="288" spans="1:5" ht="12.75">
      <c r="A288" s="1">
        <v>0.28402777777777777</v>
      </c>
      <c r="B288">
        <v>26.1</v>
      </c>
      <c r="C288">
        <f t="shared" si="8"/>
        <v>63.9</v>
      </c>
      <c r="D288">
        <v>83.7</v>
      </c>
      <c r="E288" s="9">
        <f t="shared" si="9"/>
        <v>2.264161536804029</v>
      </c>
    </row>
    <row r="289" spans="1:5" ht="12.75">
      <c r="A289" s="1">
        <v>0.2847222222222222</v>
      </c>
      <c r="B289">
        <v>26.3</v>
      </c>
      <c r="C289">
        <f t="shared" si="8"/>
        <v>63.7</v>
      </c>
      <c r="D289">
        <v>83.9</v>
      </c>
      <c r="E289" s="9">
        <f t="shared" si="9"/>
        <v>2.2483064959871983</v>
      </c>
    </row>
    <row r="290" spans="1:5" ht="12.75">
      <c r="A290" s="1">
        <v>0.28541666666666665</v>
      </c>
      <c r="B290">
        <v>26.5</v>
      </c>
      <c r="C290">
        <f t="shared" si="8"/>
        <v>63.5</v>
      </c>
      <c r="D290">
        <v>84</v>
      </c>
      <c r="E290" s="9">
        <f t="shared" si="9"/>
        <v>2.2326974747043127</v>
      </c>
    </row>
    <row r="291" spans="1:5" ht="12.75">
      <c r="A291" s="1">
        <v>0.28611111111111115</v>
      </c>
      <c r="B291">
        <v>26.6</v>
      </c>
      <c r="C291">
        <f t="shared" si="8"/>
        <v>63.4</v>
      </c>
      <c r="D291">
        <v>84.2</v>
      </c>
      <c r="E291" s="9">
        <f t="shared" si="9"/>
        <v>2.224983526999701</v>
      </c>
    </row>
    <row r="292" spans="1:5" ht="12.75">
      <c r="A292" s="1">
        <v>0.28680555555555554</v>
      </c>
      <c r="B292">
        <v>26.8</v>
      </c>
      <c r="C292">
        <f t="shared" si="8"/>
        <v>63.2</v>
      </c>
      <c r="D292">
        <v>84.4</v>
      </c>
      <c r="E292" s="9">
        <f t="shared" si="9"/>
        <v>2.2097334551959182</v>
      </c>
    </row>
    <row r="293" spans="1:5" ht="12.75">
      <c r="A293" s="1">
        <v>0.2875</v>
      </c>
      <c r="B293">
        <v>27</v>
      </c>
      <c r="C293">
        <f t="shared" si="8"/>
        <v>63</v>
      </c>
      <c r="D293">
        <v>84.6</v>
      </c>
      <c r="E293" s="9">
        <f t="shared" si="9"/>
        <v>2.194716190118216</v>
      </c>
    </row>
    <row r="294" spans="1:5" ht="12.75">
      <c r="A294" s="1">
        <v>0.2881944444444445</v>
      </c>
      <c r="B294">
        <v>27.1</v>
      </c>
      <c r="C294">
        <f t="shared" si="8"/>
        <v>62.9</v>
      </c>
      <c r="D294">
        <v>84.8</v>
      </c>
      <c r="E294" s="9">
        <f t="shared" si="9"/>
        <v>2.187293285666736</v>
      </c>
    </row>
    <row r="295" spans="1:5" ht="12.75">
      <c r="A295" s="1">
        <v>0.2888888888888889</v>
      </c>
      <c r="B295">
        <v>27.3</v>
      </c>
      <c r="C295">
        <f t="shared" si="8"/>
        <v>62.7</v>
      </c>
      <c r="D295">
        <v>84.9</v>
      </c>
      <c r="E295" s="9">
        <f t="shared" si="9"/>
        <v>2.1726158630589434</v>
      </c>
    </row>
    <row r="296" spans="1:5" ht="12.75">
      <c r="A296" s="1">
        <v>0.28958333333333336</v>
      </c>
      <c r="B296">
        <v>27.4</v>
      </c>
      <c r="C296">
        <f t="shared" si="8"/>
        <v>62.6</v>
      </c>
      <c r="D296">
        <v>85.1</v>
      </c>
      <c r="E296" s="9">
        <f t="shared" si="9"/>
        <v>2.1653601432643597</v>
      </c>
    </row>
    <row r="297" spans="1:5" ht="12.75">
      <c r="A297" s="1">
        <v>0.2902777777777778</v>
      </c>
      <c r="B297">
        <v>27.6</v>
      </c>
      <c r="C297">
        <f t="shared" si="8"/>
        <v>62.4</v>
      </c>
      <c r="D297">
        <v>85.3</v>
      </c>
      <c r="E297" s="9">
        <f t="shared" si="9"/>
        <v>2.151011746527457</v>
      </c>
    </row>
    <row r="298" spans="1:5" ht="12.75">
      <c r="A298" s="1">
        <v>0.29097222222222224</v>
      </c>
      <c r="B298">
        <v>27.8</v>
      </c>
      <c r="C298">
        <f t="shared" si="8"/>
        <v>62.2</v>
      </c>
      <c r="D298">
        <v>85.5</v>
      </c>
      <c r="E298" s="9">
        <f t="shared" si="9"/>
        <v>2.136876916699635</v>
      </c>
    </row>
    <row r="299" spans="1:5" ht="12.75">
      <c r="A299" s="1">
        <v>0.2916666666666667</v>
      </c>
      <c r="B299">
        <v>27.9</v>
      </c>
      <c r="C299">
        <f t="shared" si="8"/>
        <v>62.1</v>
      </c>
      <c r="D299">
        <v>85.7</v>
      </c>
      <c r="E299" s="9">
        <f t="shared" si="9"/>
        <v>2.1298881857440746</v>
      </c>
    </row>
    <row r="300" spans="1:5" ht="12.75">
      <c r="A300" s="1">
        <v>0.2923611111111111</v>
      </c>
      <c r="B300">
        <v>28.1</v>
      </c>
      <c r="C300">
        <f t="shared" si="8"/>
        <v>61.9</v>
      </c>
      <c r="D300">
        <v>85.9</v>
      </c>
      <c r="E300" s="9">
        <f t="shared" si="9"/>
        <v>2.1160653530042297</v>
      </c>
    </row>
    <row r="301" spans="1:5" ht="12.75">
      <c r="A301" s="1">
        <v>0.29305555555555557</v>
      </c>
      <c r="B301">
        <v>28.3</v>
      </c>
      <c r="C301">
        <f t="shared" si="8"/>
        <v>61.7</v>
      </c>
      <c r="D301">
        <v>86</v>
      </c>
      <c r="E301" s="9">
        <f t="shared" si="9"/>
        <v>2.1024451293623363</v>
      </c>
    </row>
    <row r="302" spans="1:5" ht="12.75">
      <c r="A302" s="1">
        <v>0.29375</v>
      </c>
      <c r="B302">
        <v>28.4</v>
      </c>
      <c r="C302">
        <f t="shared" si="8"/>
        <v>61.6</v>
      </c>
      <c r="D302">
        <v>86.2</v>
      </c>
      <c r="E302" s="9">
        <f t="shared" si="9"/>
        <v>2.09570968745454</v>
      </c>
    </row>
    <row r="303" spans="1:5" ht="12.75">
      <c r="A303" s="1">
        <v>0.29444444444444445</v>
      </c>
      <c r="B303">
        <v>28.6</v>
      </c>
      <c r="C303">
        <f t="shared" si="8"/>
        <v>61.4</v>
      </c>
      <c r="D303">
        <v>86.4</v>
      </c>
      <c r="E303" s="9">
        <f t="shared" si="9"/>
        <v>2.082385589283799</v>
      </c>
    </row>
    <row r="304" spans="1:5" ht="12.75">
      <c r="A304" s="1">
        <v>0.2951388888888889</v>
      </c>
      <c r="B304">
        <v>28.7</v>
      </c>
      <c r="C304">
        <f t="shared" si="8"/>
        <v>61.3</v>
      </c>
      <c r="D304">
        <v>86.6</v>
      </c>
      <c r="E304" s="9">
        <f t="shared" si="9"/>
        <v>2.07579593230002</v>
      </c>
    </row>
    <row r="305" spans="1:5" ht="12.75">
      <c r="A305" s="1">
        <v>0.29583333333333334</v>
      </c>
      <c r="B305">
        <v>28.9</v>
      </c>
      <c r="C305">
        <f t="shared" si="8"/>
        <v>61.1</v>
      </c>
      <c r="D305">
        <v>86.8</v>
      </c>
      <c r="E305" s="9">
        <f t="shared" si="9"/>
        <v>2.0627589516993705</v>
      </c>
    </row>
    <row r="306" spans="1:5" ht="12.75">
      <c r="A306" s="1">
        <v>0.2965277777777778</v>
      </c>
      <c r="B306">
        <v>29.1</v>
      </c>
      <c r="C306">
        <f t="shared" si="8"/>
        <v>60.9</v>
      </c>
      <c r="D306">
        <v>87</v>
      </c>
      <c r="E306" s="9">
        <f t="shared" si="9"/>
        <v>2.0499085582942915</v>
      </c>
    </row>
    <row r="307" spans="1:5" ht="12.75">
      <c r="A307" s="1">
        <v>0.2972222222222222</v>
      </c>
      <c r="B307">
        <v>29.2</v>
      </c>
      <c r="C307">
        <f t="shared" si="8"/>
        <v>60.8</v>
      </c>
      <c r="D307">
        <v>87.1</v>
      </c>
      <c r="E307" s="9">
        <f t="shared" si="9"/>
        <v>2.0435521594419876</v>
      </c>
    </row>
    <row r="308" spans="1:5" ht="12.75">
      <c r="A308" s="1">
        <v>0.29791666666666666</v>
      </c>
      <c r="B308">
        <v>29.4</v>
      </c>
      <c r="C308">
        <f t="shared" si="8"/>
        <v>60.6</v>
      </c>
      <c r="D308">
        <v>87.3</v>
      </c>
      <c r="E308" s="9">
        <f t="shared" si="9"/>
        <v>2.0309746675661193</v>
      </c>
    </row>
    <row r="309" spans="1:5" ht="12.75">
      <c r="A309" s="1">
        <v>0.2986111111111111</v>
      </c>
      <c r="B309">
        <v>29.6</v>
      </c>
      <c r="C309">
        <f t="shared" si="8"/>
        <v>60.4</v>
      </c>
      <c r="D309">
        <v>87.5</v>
      </c>
      <c r="E309" s="9">
        <f t="shared" si="9"/>
        <v>2.018574601229728</v>
      </c>
    </row>
    <row r="310" spans="1:5" ht="12.75">
      <c r="A310" s="1">
        <v>0.29930555555555555</v>
      </c>
      <c r="B310">
        <v>29.7</v>
      </c>
      <c r="C310">
        <f t="shared" si="8"/>
        <v>60.3</v>
      </c>
      <c r="D310">
        <v>87.7</v>
      </c>
      <c r="E310" s="9">
        <f t="shared" si="9"/>
        <v>2.0124400065012757</v>
      </c>
    </row>
    <row r="311" spans="1:5" ht="12.75">
      <c r="A311" s="1">
        <v>0.3</v>
      </c>
      <c r="B311">
        <v>29.9</v>
      </c>
      <c r="C311">
        <f t="shared" si="8"/>
        <v>60.1</v>
      </c>
      <c r="D311">
        <v>87.9</v>
      </c>
      <c r="E311" s="9">
        <f t="shared" si="9"/>
        <v>2.0002995520943365</v>
      </c>
    </row>
    <row r="312" spans="1:5" ht="12.75">
      <c r="A312" s="1">
        <v>0.30069444444444443</v>
      </c>
      <c r="B312">
        <v>30</v>
      </c>
      <c r="C312">
        <f t="shared" si="8"/>
        <v>60</v>
      </c>
      <c r="D312">
        <v>88.1</v>
      </c>
      <c r="E312" s="9">
        <f t="shared" si="9"/>
        <v>1.9942928525292494</v>
      </c>
    </row>
    <row r="313" spans="1:5" ht="12.75">
      <c r="A313" s="1">
        <v>0.3013888888888889</v>
      </c>
      <c r="B313">
        <v>30.2</v>
      </c>
      <c r="C313">
        <f t="shared" si="8"/>
        <v>59.8</v>
      </c>
      <c r="D313">
        <v>88.3</v>
      </c>
      <c r="E313" s="9">
        <f t="shared" si="9"/>
        <v>1.982404449982593</v>
      </c>
    </row>
    <row r="314" spans="1:5" ht="12.75">
      <c r="A314" s="1">
        <v>0.3020833333333333</v>
      </c>
      <c r="B314">
        <v>30.4</v>
      </c>
      <c r="C314">
        <f t="shared" si="8"/>
        <v>59.6</v>
      </c>
      <c r="D314">
        <v>88.4</v>
      </c>
      <c r="E314" s="9">
        <f t="shared" si="9"/>
        <v>1.9706800267960074</v>
      </c>
    </row>
    <row r="315" spans="1:5" ht="12.75">
      <c r="A315" s="1">
        <v>0.30277777777777776</v>
      </c>
      <c r="B315">
        <v>30.5</v>
      </c>
      <c r="C315">
        <f t="shared" si="8"/>
        <v>59.5</v>
      </c>
      <c r="D315">
        <v>88.6</v>
      </c>
      <c r="E315" s="9">
        <f t="shared" si="9"/>
        <v>1.9648783209029257</v>
      </c>
    </row>
    <row r="316" spans="1:5" ht="12.75">
      <c r="A316" s="1">
        <v>0.3034722222222222</v>
      </c>
      <c r="B316">
        <v>30.7</v>
      </c>
      <c r="C316">
        <f t="shared" si="8"/>
        <v>59.3</v>
      </c>
      <c r="D316">
        <v>88.8</v>
      </c>
      <c r="E316" s="9">
        <f t="shared" si="9"/>
        <v>1.9533939916746563</v>
      </c>
    </row>
    <row r="317" spans="1:5" ht="12.75">
      <c r="A317" s="1">
        <v>0.30416666666666664</v>
      </c>
      <c r="B317">
        <v>30.9</v>
      </c>
      <c r="C317">
        <f t="shared" si="8"/>
        <v>59.1</v>
      </c>
      <c r="D317">
        <v>89</v>
      </c>
      <c r="E317" s="9">
        <f t="shared" si="9"/>
        <v>1.9420659247550185</v>
      </c>
    </row>
    <row r="318" spans="1:5" ht="12.75">
      <c r="A318" s="1">
        <v>0.3048611111111111</v>
      </c>
      <c r="B318">
        <v>31</v>
      </c>
      <c r="C318">
        <f t="shared" si="8"/>
        <v>59</v>
      </c>
      <c r="D318">
        <v>89.2</v>
      </c>
      <c r="E318" s="9">
        <f t="shared" si="9"/>
        <v>1.936459564717932</v>
      </c>
    </row>
    <row r="319" spans="1:5" ht="12.75">
      <c r="A319" s="1">
        <v>0.3055555555555555</v>
      </c>
      <c r="B319">
        <v>31.2</v>
      </c>
      <c r="C319">
        <f t="shared" si="8"/>
        <v>58.8</v>
      </c>
      <c r="D319">
        <v>89.4</v>
      </c>
      <c r="E319" s="9">
        <f t="shared" si="9"/>
        <v>1.9253603824819803</v>
      </c>
    </row>
    <row r="320" spans="1:5" ht="12.75">
      <c r="A320" s="1">
        <v>0.30625</v>
      </c>
      <c r="B320">
        <v>31.4</v>
      </c>
      <c r="C320">
        <f t="shared" si="8"/>
        <v>58.6</v>
      </c>
      <c r="D320">
        <v>89.6</v>
      </c>
      <c r="E320" s="9">
        <f t="shared" si="9"/>
        <v>1.9144102249971415</v>
      </c>
    </row>
    <row r="321" spans="1:5" ht="12.75">
      <c r="A321" s="1">
        <v>0.3069444444444444</v>
      </c>
      <c r="B321">
        <v>31.5</v>
      </c>
      <c r="C321">
        <f t="shared" si="8"/>
        <v>58.5</v>
      </c>
      <c r="D321">
        <v>89.8</v>
      </c>
      <c r="E321" s="9">
        <f t="shared" si="9"/>
        <v>1.9089901625038863</v>
      </c>
    </row>
    <row r="322" spans="1:5" ht="12.75">
      <c r="A322" s="1">
        <v>0.3076388888888889</v>
      </c>
      <c r="B322">
        <v>31.7</v>
      </c>
      <c r="C322">
        <f t="shared" si="8"/>
        <v>58.3</v>
      </c>
      <c r="D322">
        <v>89.9</v>
      </c>
      <c r="E322" s="9">
        <f t="shared" si="9"/>
        <v>1.8982583717384858</v>
      </c>
    </row>
    <row r="323" spans="1:5" ht="12.75">
      <c r="A323" s="1">
        <v>0.30833333333333335</v>
      </c>
      <c r="B323">
        <v>31.8</v>
      </c>
      <c r="C323">
        <f aca="true" t="shared" si="10" ref="C323:C386">90-$B323</f>
        <v>58.2</v>
      </c>
      <c r="D323">
        <v>90.1</v>
      </c>
      <c r="E323" s="9">
        <f aca="true" t="shared" si="11" ref="E323:E386">IF(B323&lt;0,100,1/(COS(RADIANS($C323))+0.50572*((96.07995-$C323)^(-1.6364))))</f>
        <v>1.892945976792182</v>
      </c>
    </row>
    <row r="324" spans="1:5" ht="12.75">
      <c r="A324" s="1">
        <v>0.3090277777777778</v>
      </c>
      <c r="B324">
        <v>32</v>
      </c>
      <c r="C324">
        <f t="shared" si="10"/>
        <v>58</v>
      </c>
      <c r="D324">
        <v>90.3</v>
      </c>
      <c r="E324" s="9">
        <f t="shared" si="11"/>
        <v>1.8824265519054382</v>
      </c>
    </row>
    <row r="325" spans="1:5" ht="12.75">
      <c r="A325" s="1">
        <v>0.30972222222222223</v>
      </c>
      <c r="B325">
        <v>32.2</v>
      </c>
      <c r="C325">
        <f t="shared" si="10"/>
        <v>57.8</v>
      </c>
      <c r="D325">
        <v>90.5</v>
      </c>
      <c r="E325" s="9">
        <f t="shared" si="11"/>
        <v>1.872045479310581</v>
      </c>
    </row>
    <row r="326" spans="1:5" ht="12.75">
      <c r="A326" s="1">
        <v>0.3104166666666667</v>
      </c>
      <c r="B326">
        <v>32.3</v>
      </c>
      <c r="C326">
        <f t="shared" si="10"/>
        <v>57.7</v>
      </c>
      <c r="D326">
        <v>90.7</v>
      </c>
      <c r="E326" s="9">
        <f t="shared" si="11"/>
        <v>1.8669060393986634</v>
      </c>
    </row>
    <row r="327" spans="1:5" ht="12.75">
      <c r="A327" s="1">
        <v>0.3111111111111111</v>
      </c>
      <c r="B327">
        <v>32.5</v>
      </c>
      <c r="C327">
        <f t="shared" si="10"/>
        <v>57.5</v>
      </c>
      <c r="D327">
        <v>90.9</v>
      </c>
      <c r="E327" s="9">
        <f t="shared" si="11"/>
        <v>1.8567278143013501</v>
      </c>
    </row>
    <row r="328" spans="1:5" ht="12.75">
      <c r="A328" s="1">
        <v>0.31180555555555556</v>
      </c>
      <c r="B328">
        <v>32.7</v>
      </c>
      <c r="C328">
        <f t="shared" si="10"/>
        <v>57.3</v>
      </c>
      <c r="D328">
        <v>91.1</v>
      </c>
      <c r="E328" s="9">
        <f t="shared" si="11"/>
        <v>1.8466817881166826</v>
      </c>
    </row>
    <row r="329" spans="1:5" ht="12.75">
      <c r="A329" s="1">
        <v>0.3125</v>
      </c>
      <c r="B329">
        <v>32.8</v>
      </c>
      <c r="C329">
        <f t="shared" si="10"/>
        <v>57.2</v>
      </c>
      <c r="D329">
        <v>91.3</v>
      </c>
      <c r="E329" s="9">
        <f t="shared" si="11"/>
        <v>1.841707610442213</v>
      </c>
    </row>
    <row r="330" spans="1:5" ht="12.75">
      <c r="A330" s="1">
        <v>0.31319444444444444</v>
      </c>
      <c r="B330">
        <v>33</v>
      </c>
      <c r="C330">
        <f t="shared" si="10"/>
        <v>57</v>
      </c>
      <c r="D330">
        <v>91.5</v>
      </c>
      <c r="E330" s="9">
        <f t="shared" si="11"/>
        <v>1.8318554785517887</v>
      </c>
    </row>
    <row r="331" spans="1:5" ht="12.75">
      <c r="A331" s="1">
        <v>0.3138888888888889</v>
      </c>
      <c r="B331">
        <v>33.1</v>
      </c>
      <c r="C331">
        <f t="shared" si="10"/>
        <v>56.9</v>
      </c>
      <c r="D331">
        <v>91.7</v>
      </c>
      <c r="E331" s="9">
        <f t="shared" si="11"/>
        <v>1.8269769557521416</v>
      </c>
    </row>
    <row r="332" spans="1:5" ht="12.75">
      <c r="A332" s="1">
        <v>0.3145833333333333</v>
      </c>
      <c r="B332">
        <v>33.3</v>
      </c>
      <c r="C332">
        <f t="shared" si="10"/>
        <v>56.7</v>
      </c>
      <c r="D332">
        <v>91.9</v>
      </c>
      <c r="E332" s="9">
        <f t="shared" si="11"/>
        <v>1.8173136002921428</v>
      </c>
    </row>
    <row r="333" spans="1:5" ht="12.75">
      <c r="A333" s="1">
        <v>0.31527777777777777</v>
      </c>
      <c r="B333">
        <v>33.5</v>
      </c>
      <c r="C333">
        <f t="shared" si="10"/>
        <v>56.5</v>
      </c>
      <c r="D333">
        <v>92</v>
      </c>
      <c r="E333" s="9">
        <f t="shared" si="11"/>
        <v>1.8077733419270943</v>
      </c>
    </row>
    <row r="334" spans="1:5" ht="12.75">
      <c r="A334" s="1">
        <v>0.3159722222222222</v>
      </c>
      <c r="B334">
        <v>33.6</v>
      </c>
      <c r="C334">
        <f t="shared" si="10"/>
        <v>56.4</v>
      </c>
      <c r="D334">
        <v>92.2</v>
      </c>
      <c r="E334" s="9">
        <f t="shared" si="11"/>
        <v>1.8030487025648498</v>
      </c>
    </row>
    <row r="335" spans="1:5" ht="12.75">
      <c r="A335" s="1">
        <v>0.31666666666666665</v>
      </c>
      <c r="B335">
        <v>33.8</v>
      </c>
      <c r="C335">
        <f t="shared" si="10"/>
        <v>56.2</v>
      </c>
      <c r="D335">
        <v>92.4</v>
      </c>
      <c r="E335" s="9">
        <f t="shared" si="11"/>
        <v>1.7936890878066847</v>
      </c>
    </row>
    <row r="336" spans="1:5" ht="12.75">
      <c r="A336" s="1">
        <v>0.31736111111111115</v>
      </c>
      <c r="B336">
        <v>34</v>
      </c>
      <c r="C336">
        <f t="shared" si="10"/>
        <v>56</v>
      </c>
      <c r="D336">
        <v>92.6</v>
      </c>
      <c r="E336" s="9">
        <f t="shared" si="11"/>
        <v>1.7844473064938864</v>
      </c>
    </row>
    <row r="337" spans="1:5" ht="12.75">
      <c r="A337" s="1">
        <v>0.31805555555555554</v>
      </c>
      <c r="B337">
        <v>34.1</v>
      </c>
      <c r="C337">
        <f t="shared" si="10"/>
        <v>55.9</v>
      </c>
      <c r="D337">
        <v>92.8</v>
      </c>
      <c r="E337" s="9">
        <f t="shared" si="11"/>
        <v>1.7798699701562446</v>
      </c>
    </row>
    <row r="338" spans="1:5" ht="12.75">
      <c r="A338" s="1">
        <v>0.31875</v>
      </c>
      <c r="B338">
        <v>34.3</v>
      </c>
      <c r="C338">
        <f t="shared" si="10"/>
        <v>55.7</v>
      </c>
      <c r="D338">
        <v>93</v>
      </c>
      <c r="E338" s="9">
        <f t="shared" si="11"/>
        <v>1.7708011652478068</v>
      </c>
    </row>
    <row r="339" spans="1:5" ht="12.75">
      <c r="A339" s="1">
        <v>0.3194444444444445</v>
      </c>
      <c r="B339">
        <v>34.5</v>
      </c>
      <c r="C339">
        <f t="shared" si="10"/>
        <v>55.5</v>
      </c>
      <c r="D339">
        <v>93.2</v>
      </c>
      <c r="E339" s="9">
        <f t="shared" si="11"/>
        <v>1.7618452294287235</v>
      </c>
    </row>
    <row r="340" spans="1:5" ht="12.75">
      <c r="A340" s="1">
        <v>0.3201388888888889</v>
      </c>
      <c r="B340">
        <v>34.6</v>
      </c>
      <c r="C340">
        <f t="shared" si="10"/>
        <v>55.4</v>
      </c>
      <c r="D340">
        <v>93.4</v>
      </c>
      <c r="E340" s="9">
        <f t="shared" si="11"/>
        <v>1.7574089898906733</v>
      </c>
    </row>
    <row r="341" spans="1:5" ht="12.75">
      <c r="A341" s="1">
        <v>0.32083333333333336</v>
      </c>
      <c r="B341">
        <v>34.8</v>
      </c>
      <c r="C341">
        <f t="shared" si="10"/>
        <v>55.2</v>
      </c>
      <c r="D341">
        <v>93.6</v>
      </c>
      <c r="E341" s="9">
        <f t="shared" si="11"/>
        <v>1.7486187962888111</v>
      </c>
    </row>
    <row r="342" spans="1:5" ht="12.75">
      <c r="A342" s="1">
        <v>0.3215277777777778</v>
      </c>
      <c r="B342">
        <v>34.9</v>
      </c>
      <c r="C342">
        <f t="shared" si="10"/>
        <v>55.1</v>
      </c>
      <c r="D342">
        <v>93.8</v>
      </c>
      <c r="E342" s="9">
        <f t="shared" si="11"/>
        <v>1.7442643816955736</v>
      </c>
    </row>
    <row r="343" spans="1:5" ht="12.75">
      <c r="A343" s="1">
        <v>0.32222222222222224</v>
      </c>
      <c r="B343">
        <v>35.1</v>
      </c>
      <c r="C343">
        <f t="shared" si="10"/>
        <v>54.9</v>
      </c>
      <c r="D343">
        <v>94</v>
      </c>
      <c r="E343" s="9">
        <f t="shared" si="11"/>
        <v>1.7356357850995747</v>
      </c>
    </row>
    <row r="344" spans="1:5" ht="12.75">
      <c r="A344" s="1">
        <v>0.3229166666666667</v>
      </c>
      <c r="B344">
        <v>35.3</v>
      </c>
      <c r="C344">
        <f t="shared" si="10"/>
        <v>54.7</v>
      </c>
      <c r="D344">
        <v>94.2</v>
      </c>
      <c r="E344" s="9">
        <f t="shared" si="11"/>
        <v>1.7271126858469428</v>
      </c>
    </row>
    <row r="345" spans="1:5" ht="12.75">
      <c r="A345" s="1">
        <v>0.3236111111111111</v>
      </c>
      <c r="B345">
        <v>35.4</v>
      </c>
      <c r="C345">
        <f t="shared" si="10"/>
        <v>54.6</v>
      </c>
      <c r="D345">
        <v>94.4</v>
      </c>
      <c r="E345" s="9">
        <f t="shared" si="11"/>
        <v>1.7228901522535338</v>
      </c>
    </row>
    <row r="346" spans="1:5" ht="12.75">
      <c r="A346" s="1">
        <v>0.32430555555555557</v>
      </c>
      <c r="B346">
        <v>35.6</v>
      </c>
      <c r="C346">
        <f t="shared" si="10"/>
        <v>54.4</v>
      </c>
      <c r="D346">
        <v>94.6</v>
      </c>
      <c r="E346" s="9">
        <f t="shared" si="11"/>
        <v>1.7145220474586906</v>
      </c>
    </row>
    <row r="347" spans="1:5" ht="12.75">
      <c r="A347" s="1">
        <v>0.325</v>
      </c>
      <c r="B347">
        <v>35.8</v>
      </c>
      <c r="C347">
        <f t="shared" si="10"/>
        <v>54.2</v>
      </c>
      <c r="D347">
        <v>94.8</v>
      </c>
      <c r="E347" s="9">
        <f t="shared" si="11"/>
        <v>1.706255160611248</v>
      </c>
    </row>
    <row r="348" spans="1:5" ht="12.75">
      <c r="A348" s="1">
        <v>0.32569444444444445</v>
      </c>
      <c r="B348">
        <v>35.9</v>
      </c>
      <c r="C348">
        <f t="shared" si="10"/>
        <v>54.1</v>
      </c>
      <c r="D348">
        <v>95</v>
      </c>
      <c r="E348" s="9">
        <f t="shared" si="11"/>
        <v>1.7021591581469893</v>
      </c>
    </row>
    <row r="349" spans="1:5" ht="12.75">
      <c r="A349" s="1">
        <v>0.3263888888888889</v>
      </c>
      <c r="B349">
        <v>36.1</v>
      </c>
      <c r="C349">
        <f t="shared" si="10"/>
        <v>53.9</v>
      </c>
      <c r="D349">
        <v>95.2</v>
      </c>
      <c r="E349" s="9">
        <f t="shared" si="11"/>
        <v>1.694041023441919</v>
      </c>
    </row>
    <row r="350" spans="1:5" ht="12.75">
      <c r="A350" s="1">
        <v>0.32708333333333334</v>
      </c>
      <c r="B350">
        <v>36.2</v>
      </c>
      <c r="C350">
        <f t="shared" si="10"/>
        <v>53.8</v>
      </c>
      <c r="D350">
        <v>95.4</v>
      </c>
      <c r="E350" s="9">
        <f t="shared" si="11"/>
        <v>1.6900184931794762</v>
      </c>
    </row>
    <row r="351" spans="1:5" ht="12.75">
      <c r="A351" s="1">
        <v>0.3277777777777778</v>
      </c>
      <c r="B351">
        <v>36.4</v>
      </c>
      <c r="C351">
        <f t="shared" si="10"/>
        <v>53.6</v>
      </c>
      <c r="D351">
        <v>95.6</v>
      </c>
      <c r="E351" s="9">
        <f t="shared" si="11"/>
        <v>1.6820455280624949</v>
      </c>
    </row>
    <row r="352" spans="1:5" ht="12.75">
      <c r="A352" s="1">
        <v>0.3284722222222222</v>
      </c>
      <c r="B352">
        <v>36.6</v>
      </c>
      <c r="C352">
        <f t="shared" si="10"/>
        <v>53.4</v>
      </c>
      <c r="D352">
        <v>95.8</v>
      </c>
      <c r="E352" s="9">
        <f t="shared" si="11"/>
        <v>1.6741674099091994</v>
      </c>
    </row>
    <row r="353" spans="1:5" ht="12.75">
      <c r="A353" s="1">
        <v>0.32916666666666666</v>
      </c>
      <c r="B353">
        <v>36.7</v>
      </c>
      <c r="C353">
        <f t="shared" si="10"/>
        <v>53.3</v>
      </c>
      <c r="D353">
        <v>96</v>
      </c>
      <c r="E353" s="9">
        <f t="shared" si="11"/>
        <v>1.670263446146517</v>
      </c>
    </row>
    <row r="354" spans="1:5" ht="12.75">
      <c r="A354" s="1">
        <v>0.3298611111111111</v>
      </c>
      <c r="B354">
        <v>36.9</v>
      </c>
      <c r="C354">
        <f t="shared" si="10"/>
        <v>53.1</v>
      </c>
      <c r="D354">
        <v>96.2</v>
      </c>
      <c r="E354" s="9">
        <f t="shared" si="11"/>
        <v>1.6625247824550935</v>
      </c>
    </row>
    <row r="355" spans="1:5" ht="12.75">
      <c r="A355" s="1">
        <v>0.33055555555555555</v>
      </c>
      <c r="B355">
        <v>37.1</v>
      </c>
      <c r="C355">
        <f t="shared" si="10"/>
        <v>52.9</v>
      </c>
      <c r="D355">
        <v>96.4</v>
      </c>
      <c r="E355" s="9">
        <f t="shared" si="11"/>
        <v>1.654877257985038</v>
      </c>
    </row>
    <row r="356" spans="1:5" ht="12.75">
      <c r="A356" s="1">
        <v>0.33125</v>
      </c>
      <c r="B356">
        <v>37.2</v>
      </c>
      <c r="C356">
        <f t="shared" si="10"/>
        <v>52.8</v>
      </c>
      <c r="D356">
        <v>96.6</v>
      </c>
      <c r="E356" s="9">
        <f t="shared" si="11"/>
        <v>1.6510872255384121</v>
      </c>
    </row>
    <row r="357" spans="1:5" ht="12.75">
      <c r="A357" s="1">
        <v>0.33194444444444443</v>
      </c>
      <c r="B357">
        <v>37.4</v>
      </c>
      <c r="C357">
        <f t="shared" si="10"/>
        <v>52.6</v>
      </c>
      <c r="D357">
        <v>96.8</v>
      </c>
      <c r="E357" s="9">
        <f t="shared" si="11"/>
        <v>1.6435737420332788</v>
      </c>
    </row>
    <row r="358" spans="1:5" ht="12.75">
      <c r="A358" s="1">
        <v>0.3326388888888889</v>
      </c>
      <c r="B358">
        <v>37.5</v>
      </c>
      <c r="C358">
        <f t="shared" si="10"/>
        <v>52.5</v>
      </c>
      <c r="D358">
        <v>97</v>
      </c>
      <c r="E358" s="9">
        <f t="shared" si="11"/>
        <v>1.6398499452882245</v>
      </c>
    </row>
    <row r="359" spans="1:5" ht="12.75">
      <c r="A359" s="1">
        <v>0.3333333333333333</v>
      </c>
      <c r="B359">
        <v>37.7</v>
      </c>
      <c r="C359">
        <f t="shared" si="10"/>
        <v>52.3</v>
      </c>
      <c r="D359">
        <v>97.2</v>
      </c>
      <c r="E359" s="9">
        <f t="shared" si="11"/>
        <v>1.632467391277342</v>
      </c>
    </row>
    <row r="360" spans="1:5" ht="12.75">
      <c r="A360" s="1">
        <v>0.3340277777777778</v>
      </c>
      <c r="B360">
        <v>37.9</v>
      </c>
      <c r="C360">
        <f t="shared" si="10"/>
        <v>52.1</v>
      </c>
      <c r="D360">
        <v>97.4</v>
      </c>
      <c r="E360" s="9">
        <f t="shared" si="11"/>
        <v>1.625170443363177</v>
      </c>
    </row>
    <row r="361" spans="1:5" ht="12.75">
      <c r="A361" s="1">
        <v>0.3347222222222222</v>
      </c>
      <c r="B361">
        <v>38</v>
      </c>
      <c r="C361">
        <f t="shared" si="10"/>
        <v>52</v>
      </c>
      <c r="D361">
        <v>97.6</v>
      </c>
      <c r="E361" s="9">
        <f t="shared" si="11"/>
        <v>1.6215536607984282</v>
      </c>
    </row>
    <row r="362" spans="1:5" ht="12.75">
      <c r="A362" s="1">
        <v>0.3354166666666667</v>
      </c>
      <c r="B362">
        <v>38.2</v>
      </c>
      <c r="C362">
        <f t="shared" si="10"/>
        <v>51.8</v>
      </c>
      <c r="D362">
        <v>97.8</v>
      </c>
      <c r="E362" s="9">
        <f t="shared" si="11"/>
        <v>1.614382671655524</v>
      </c>
    </row>
    <row r="363" spans="1:5" ht="12.75">
      <c r="A363" s="1">
        <v>0.3361111111111111</v>
      </c>
      <c r="B363">
        <v>38.3</v>
      </c>
      <c r="C363">
        <f t="shared" si="10"/>
        <v>51.7</v>
      </c>
      <c r="D363">
        <v>98</v>
      </c>
      <c r="E363" s="9">
        <f t="shared" si="11"/>
        <v>1.6108281473918333</v>
      </c>
    </row>
    <row r="364" spans="1:5" ht="12.75">
      <c r="A364" s="1">
        <v>0.3368055555555556</v>
      </c>
      <c r="B364">
        <v>38.5</v>
      </c>
      <c r="C364">
        <f t="shared" si="10"/>
        <v>51.5</v>
      </c>
      <c r="D364">
        <v>98.2</v>
      </c>
      <c r="E364" s="9">
        <f t="shared" si="11"/>
        <v>1.6037802575929507</v>
      </c>
    </row>
    <row r="365" spans="1:5" ht="12.75">
      <c r="A365" s="1">
        <v>0.3375</v>
      </c>
      <c r="B365">
        <v>38.7</v>
      </c>
      <c r="C365">
        <f t="shared" si="10"/>
        <v>51.3</v>
      </c>
      <c r="D365">
        <v>98.5</v>
      </c>
      <c r="E365" s="9">
        <f t="shared" si="11"/>
        <v>1.5968128890341786</v>
      </c>
    </row>
    <row r="366" spans="1:5" ht="12.75">
      <c r="A366" s="1">
        <v>0.33819444444444446</v>
      </c>
      <c r="B366">
        <v>38.8</v>
      </c>
      <c r="C366">
        <f t="shared" si="10"/>
        <v>51.2</v>
      </c>
      <c r="D366">
        <v>98.7</v>
      </c>
      <c r="E366" s="9">
        <f t="shared" si="11"/>
        <v>1.5933590222360308</v>
      </c>
    </row>
    <row r="367" spans="1:5" ht="12.75">
      <c r="A367" s="1">
        <v>0.33888888888888885</v>
      </c>
      <c r="B367">
        <v>39</v>
      </c>
      <c r="C367">
        <f t="shared" si="10"/>
        <v>51</v>
      </c>
      <c r="D367">
        <v>98.9</v>
      </c>
      <c r="E367" s="9">
        <f t="shared" si="11"/>
        <v>1.5865101811584308</v>
      </c>
    </row>
    <row r="368" spans="1:5" ht="12.75">
      <c r="A368" s="1">
        <v>0.33958333333333335</v>
      </c>
      <c r="B368">
        <v>39.2</v>
      </c>
      <c r="C368">
        <f t="shared" si="10"/>
        <v>50.8</v>
      </c>
      <c r="D368">
        <v>99.1</v>
      </c>
      <c r="E368" s="9">
        <f t="shared" si="11"/>
        <v>1.5797388911381633</v>
      </c>
    </row>
    <row r="369" spans="1:5" ht="12.75">
      <c r="A369" s="1">
        <v>0.34027777777777773</v>
      </c>
      <c r="B369">
        <v>39.3</v>
      </c>
      <c r="C369">
        <f t="shared" si="10"/>
        <v>50.7</v>
      </c>
      <c r="D369">
        <v>99.3</v>
      </c>
      <c r="E369" s="9">
        <f t="shared" si="11"/>
        <v>1.5763819687130158</v>
      </c>
    </row>
    <row r="370" spans="1:5" ht="12.75">
      <c r="A370" s="1">
        <v>0.34097222222222223</v>
      </c>
      <c r="B370">
        <v>39.5</v>
      </c>
      <c r="C370">
        <f t="shared" si="10"/>
        <v>50.5</v>
      </c>
      <c r="D370">
        <v>99.5</v>
      </c>
      <c r="E370" s="9">
        <f t="shared" si="11"/>
        <v>1.5697248636044185</v>
      </c>
    </row>
    <row r="371" spans="1:5" ht="12.75">
      <c r="A371" s="1">
        <v>0.3416666666666666</v>
      </c>
      <c r="B371">
        <v>39.6</v>
      </c>
      <c r="C371">
        <f t="shared" si="10"/>
        <v>50.4</v>
      </c>
      <c r="D371">
        <v>99.7</v>
      </c>
      <c r="E371" s="9">
        <f t="shared" si="11"/>
        <v>1.566424403015549</v>
      </c>
    </row>
    <row r="372" spans="1:5" ht="12.75">
      <c r="A372" s="1">
        <v>0.3423611111111111</v>
      </c>
      <c r="B372">
        <v>39.8</v>
      </c>
      <c r="C372">
        <f t="shared" si="10"/>
        <v>50.2</v>
      </c>
      <c r="D372">
        <v>99.9</v>
      </c>
      <c r="E372" s="9">
        <f t="shared" si="11"/>
        <v>1.5598789814587097</v>
      </c>
    </row>
    <row r="373" spans="1:5" ht="12.75">
      <c r="A373" s="1">
        <v>0.3430555555555555</v>
      </c>
      <c r="B373">
        <v>40</v>
      </c>
      <c r="C373">
        <f t="shared" si="10"/>
        <v>50</v>
      </c>
      <c r="D373">
        <v>100.1</v>
      </c>
      <c r="E373" s="9">
        <f t="shared" si="11"/>
        <v>1.5534066629239196</v>
      </c>
    </row>
    <row r="374" spans="1:5" ht="12.75">
      <c r="A374" s="1">
        <v>0.34375</v>
      </c>
      <c r="B374">
        <v>40.1</v>
      </c>
      <c r="C374">
        <f t="shared" si="10"/>
        <v>49.9</v>
      </c>
      <c r="D374">
        <v>100.4</v>
      </c>
      <c r="E374" s="9">
        <f t="shared" si="11"/>
        <v>1.5501975861357509</v>
      </c>
    </row>
    <row r="375" spans="1:5" ht="12.75">
      <c r="A375" s="1">
        <v>0.3444444444444445</v>
      </c>
      <c r="B375">
        <v>40.3</v>
      </c>
      <c r="C375">
        <f t="shared" si="10"/>
        <v>49.7</v>
      </c>
      <c r="D375">
        <v>100.6</v>
      </c>
      <c r="E375" s="9">
        <f t="shared" si="11"/>
        <v>1.5438329467012406</v>
      </c>
    </row>
    <row r="376" spans="1:5" ht="12.75">
      <c r="A376" s="1">
        <v>0.3451388888888889</v>
      </c>
      <c r="B376">
        <v>40.4</v>
      </c>
      <c r="C376">
        <f t="shared" si="10"/>
        <v>49.6</v>
      </c>
      <c r="D376">
        <v>100.8</v>
      </c>
      <c r="E376" s="9">
        <f t="shared" si="11"/>
        <v>1.5406771275913227</v>
      </c>
    </row>
    <row r="377" spans="1:5" ht="12.75">
      <c r="A377" s="1">
        <v>0.3458333333333334</v>
      </c>
      <c r="B377">
        <v>40.6</v>
      </c>
      <c r="C377">
        <f t="shared" si="10"/>
        <v>49.4</v>
      </c>
      <c r="D377">
        <v>101</v>
      </c>
      <c r="E377" s="9">
        <f t="shared" si="11"/>
        <v>1.5344178588974295</v>
      </c>
    </row>
    <row r="378" spans="1:5" ht="12.75">
      <c r="A378" s="1">
        <v>0.34652777777777777</v>
      </c>
      <c r="B378">
        <v>40.8</v>
      </c>
      <c r="C378">
        <f t="shared" si="10"/>
        <v>49.2</v>
      </c>
      <c r="D378">
        <v>101.2</v>
      </c>
      <c r="E378" s="9">
        <f t="shared" si="11"/>
        <v>1.5282275884333456</v>
      </c>
    </row>
    <row r="379" spans="1:5" ht="12.75">
      <c r="A379" s="1">
        <v>0.34722222222222227</v>
      </c>
      <c r="B379">
        <v>40.9</v>
      </c>
      <c r="C379">
        <f t="shared" si="10"/>
        <v>49.1</v>
      </c>
      <c r="D379">
        <v>101.4</v>
      </c>
      <c r="E379" s="9">
        <f t="shared" si="11"/>
        <v>1.525158021664836</v>
      </c>
    </row>
    <row r="380" spans="1:5" ht="12.75">
      <c r="A380" s="1">
        <v>0.34791666666666665</v>
      </c>
      <c r="B380">
        <v>41.1</v>
      </c>
      <c r="C380">
        <f t="shared" si="10"/>
        <v>48.9</v>
      </c>
      <c r="D380">
        <v>101.7</v>
      </c>
      <c r="E380" s="9">
        <f t="shared" si="11"/>
        <v>1.5190694237321423</v>
      </c>
    </row>
    <row r="381" spans="1:5" ht="12.75">
      <c r="A381" s="1">
        <v>0.34861111111111115</v>
      </c>
      <c r="B381">
        <v>41.2</v>
      </c>
      <c r="C381">
        <f t="shared" si="10"/>
        <v>48.8</v>
      </c>
      <c r="D381">
        <v>101.9</v>
      </c>
      <c r="E381" s="9">
        <f t="shared" si="11"/>
        <v>1.5160501555439447</v>
      </c>
    </row>
    <row r="382" spans="1:5" ht="12.75">
      <c r="A382" s="1">
        <v>0.34930555555555554</v>
      </c>
      <c r="B382">
        <v>41.4</v>
      </c>
      <c r="C382">
        <f t="shared" si="10"/>
        <v>48.6</v>
      </c>
      <c r="D382">
        <v>102.1</v>
      </c>
      <c r="E382" s="9">
        <f t="shared" si="11"/>
        <v>1.5100610967596761</v>
      </c>
    </row>
    <row r="383" spans="1:5" ht="12.75">
      <c r="A383" s="1">
        <v>0.35</v>
      </c>
      <c r="B383">
        <v>41.6</v>
      </c>
      <c r="C383">
        <f t="shared" si="10"/>
        <v>48.4</v>
      </c>
      <c r="D383">
        <v>102.3</v>
      </c>
      <c r="E383" s="9">
        <f t="shared" si="11"/>
        <v>1.5041372425973183</v>
      </c>
    </row>
    <row r="384" spans="1:5" ht="12.75">
      <c r="A384" s="1">
        <v>0.3506944444444444</v>
      </c>
      <c r="B384">
        <v>41.7</v>
      </c>
      <c r="C384">
        <f t="shared" si="10"/>
        <v>48.3</v>
      </c>
      <c r="D384">
        <v>102.5</v>
      </c>
      <c r="E384" s="9">
        <f t="shared" si="11"/>
        <v>1.501199484323293</v>
      </c>
    </row>
    <row r="385" spans="1:5" ht="12.75">
      <c r="A385" s="1">
        <v>0.3513888888888889</v>
      </c>
      <c r="B385">
        <v>41.9</v>
      </c>
      <c r="C385">
        <f t="shared" si="10"/>
        <v>48.1</v>
      </c>
      <c r="D385">
        <v>102.7</v>
      </c>
      <c r="E385" s="9">
        <f t="shared" si="11"/>
        <v>1.4953717490083194</v>
      </c>
    </row>
    <row r="386" spans="1:5" ht="12.75">
      <c r="A386" s="1">
        <v>0.3520833333333333</v>
      </c>
      <c r="B386">
        <v>42</v>
      </c>
      <c r="C386">
        <f t="shared" si="10"/>
        <v>48</v>
      </c>
      <c r="D386">
        <v>103</v>
      </c>
      <c r="E386" s="9">
        <f t="shared" si="11"/>
        <v>1.4924815526010962</v>
      </c>
    </row>
    <row r="387" spans="1:5" ht="12.75">
      <c r="A387" s="1">
        <v>0.3527777777777778</v>
      </c>
      <c r="B387">
        <v>42.2</v>
      </c>
      <c r="C387">
        <f aca="true" t="shared" si="12" ref="C387:C450">90-$B387</f>
        <v>47.8</v>
      </c>
      <c r="D387">
        <v>103.2</v>
      </c>
      <c r="E387" s="9">
        <f aca="true" t="shared" si="13" ref="E387:E450">IF(B387&lt;0,100,1/(COS(RADIANS($C387))+0.50572*((96.07995-$C387)^(-1.6364))))</f>
        <v>1.4867479616882366</v>
      </c>
    </row>
    <row r="388" spans="1:5" ht="12.75">
      <c r="A388" s="1">
        <v>0.3534722222222222</v>
      </c>
      <c r="B388">
        <v>42.4</v>
      </c>
      <c r="C388">
        <f t="shared" si="12"/>
        <v>47.6</v>
      </c>
      <c r="D388">
        <v>103.4</v>
      </c>
      <c r="E388" s="9">
        <f t="shared" si="13"/>
        <v>1.4810760644455412</v>
      </c>
    </row>
    <row r="389" spans="1:5" ht="12.75">
      <c r="A389" s="1">
        <v>0.3541666666666667</v>
      </c>
      <c r="B389">
        <v>42.5</v>
      </c>
      <c r="C389">
        <f t="shared" si="12"/>
        <v>47.5</v>
      </c>
      <c r="D389">
        <v>103.6</v>
      </c>
      <c r="E389" s="9">
        <f t="shared" si="13"/>
        <v>1.4782629888905807</v>
      </c>
    </row>
    <row r="390" spans="1:5" ht="12.75">
      <c r="A390" s="1">
        <v>0.3548611111111111</v>
      </c>
      <c r="B390">
        <v>42.7</v>
      </c>
      <c r="C390">
        <f t="shared" si="12"/>
        <v>47.3</v>
      </c>
      <c r="D390">
        <v>103.9</v>
      </c>
      <c r="E390" s="9">
        <f t="shared" si="13"/>
        <v>1.4726820684153816</v>
      </c>
    </row>
    <row r="391" spans="1:5" ht="12.75">
      <c r="A391" s="1">
        <v>0.35555555555555557</v>
      </c>
      <c r="B391">
        <v>42.8</v>
      </c>
      <c r="C391">
        <f t="shared" si="12"/>
        <v>47.2</v>
      </c>
      <c r="D391">
        <v>104.1</v>
      </c>
      <c r="E391" s="9">
        <f t="shared" si="13"/>
        <v>1.4699140201975198</v>
      </c>
    </row>
    <row r="392" spans="1:5" ht="12.75">
      <c r="A392" s="1">
        <v>0.35625</v>
      </c>
      <c r="B392">
        <v>43</v>
      </c>
      <c r="C392">
        <f t="shared" si="12"/>
        <v>47</v>
      </c>
      <c r="D392">
        <v>104.3</v>
      </c>
      <c r="E392" s="9">
        <f t="shared" si="13"/>
        <v>1.4644222466782195</v>
      </c>
    </row>
    <row r="393" spans="1:5" ht="12.75">
      <c r="A393" s="1">
        <v>0.35694444444444445</v>
      </c>
      <c r="B393">
        <v>43.1</v>
      </c>
      <c r="C393">
        <f t="shared" si="12"/>
        <v>46.9</v>
      </c>
      <c r="D393">
        <v>104.5</v>
      </c>
      <c r="E393" s="9">
        <f t="shared" si="13"/>
        <v>1.4616983237303773</v>
      </c>
    </row>
    <row r="394" spans="1:5" ht="12.75">
      <c r="A394" s="1">
        <v>0.3576388888888889</v>
      </c>
      <c r="B394">
        <v>43.3</v>
      </c>
      <c r="C394">
        <f t="shared" si="12"/>
        <v>46.7</v>
      </c>
      <c r="D394">
        <v>104.8</v>
      </c>
      <c r="E394" s="9">
        <f t="shared" si="13"/>
        <v>1.4562939182217716</v>
      </c>
    </row>
    <row r="395" spans="1:5" ht="12.75">
      <c r="A395" s="1">
        <v>0.35833333333333334</v>
      </c>
      <c r="B395">
        <v>43.5</v>
      </c>
      <c r="C395">
        <f t="shared" si="12"/>
        <v>46.5</v>
      </c>
      <c r="D395">
        <v>105</v>
      </c>
      <c r="E395" s="9">
        <f t="shared" si="13"/>
        <v>1.4509467940880267</v>
      </c>
    </row>
    <row r="396" spans="1:5" ht="12.75">
      <c r="A396" s="1">
        <v>0.3590277777777778</v>
      </c>
      <c r="B396">
        <v>43.6</v>
      </c>
      <c r="C396">
        <f t="shared" si="12"/>
        <v>46.4</v>
      </c>
      <c r="D396">
        <v>105.2</v>
      </c>
      <c r="E396" s="9">
        <f t="shared" si="13"/>
        <v>1.4482944761750984</v>
      </c>
    </row>
    <row r="397" spans="1:5" ht="12.75">
      <c r="A397" s="1">
        <v>0.3597222222222222</v>
      </c>
      <c r="B397">
        <v>43.8</v>
      </c>
      <c r="C397">
        <f t="shared" si="12"/>
        <v>46.2</v>
      </c>
      <c r="D397">
        <v>105.5</v>
      </c>
      <c r="E397" s="9">
        <f t="shared" si="13"/>
        <v>1.4430318635327304</v>
      </c>
    </row>
    <row r="398" spans="1:5" ht="12.75">
      <c r="A398" s="1">
        <v>0.36041666666666666</v>
      </c>
      <c r="B398">
        <v>43.9</v>
      </c>
      <c r="C398">
        <f t="shared" si="12"/>
        <v>46.1</v>
      </c>
      <c r="D398">
        <v>105.7</v>
      </c>
      <c r="E398" s="9">
        <f t="shared" si="13"/>
        <v>1.4404213853120733</v>
      </c>
    </row>
    <row r="399" spans="1:5" ht="12.75">
      <c r="A399" s="1">
        <v>0.3611111111111111</v>
      </c>
      <c r="B399">
        <v>44.1</v>
      </c>
      <c r="C399">
        <f t="shared" si="12"/>
        <v>45.9</v>
      </c>
      <c r="D399">
        <v>105.9</v>
      </c>
      <c r="E399" s="9">
        <f t="shared" si="13"/>
        <v>1.4352416326258004</v>
      </c>
    </row>
    <row r="400" spans="1:5" ht="12.75">
      <c r="A400" s="1">
        <v>0.36180555555555555</v>
      </c>
      <c r="B400">
        <v>44.3</v>
      </c>
      <c r="C400">
        <f t="shared" si="12"/>
        <v>45.7</v>
      </c>
      <c r="D400">
        <v>106.2</v>
      </c>
      <c r="E400" s="9">
        <f t="shared" si="13"/>
        <v>1.4301162246164052</v>
      </c>
    </row>
    <row r="401" spans="1:5" ht="12.75">
      <c r="A401" s="1">
        <v>0.3625</v>
      </c>
      <c r="B401">
        <v>44.4</v>
      </c>
      <c r="C401">
        <f t="shared" si="12"/>
        <v>45.6</v>
      </c>
      <c r="D401">
        <v>106.4</v>
      </c>
      <c r="E401" s="9">
        <f t="shared" si="13"/>
        <v>1.427573680272207</v>
      </c>
    </row>
    <row r="402" spans="1:5" ht="12.75">
      <c r="A402" s="1">
        <v>0.36319444444444443</v>
      </c>
      <c r="B402">
        <v>44.6</v>
      </c>
      <c r="C402">
        <f t="shared" si="12"/>
        <v>45.4</v>
      </c>
      <c r="D402">
        <v>106.6</v>
      </c>
      <c r="E402" s="9">
        <f t="shared" si="13"/>
        <v>1.4225284786640366</v>
      </c>
    </row>
    <row r="403" spans="1:5" ht="12.75">
      <c r="A403" s="1">
        <v>0.3638888888888889</v>
      </c>
      <c r="B403">
        <v>44.7</v>
      </c>
      <c r="C403">
        <f t="shared" si="12"/>
        <v>45.3</v>
      </c>
      <c r="D403">
        <v>106.9</v>
      </c>
      <c r="E403" s="9">
        <f t="shared" si="13"/>
        <v>1.4200256508432154</v>
      </c>
    </row>
    <row r="404" spans="1:5" ht="12.75">
      <c r="A404" s="1">
        <v>0.3645833333333333</v>
      </c>
      <c r="B404">
        <v>44.9</v>
      </c>
      <c r="C404">
        <f t="shared" si="12"/>
        <v>45.1</v>
      </c>
      <c r="D404">
        <v>107.1</v>
      </c>
      <c r="E404" s="9">
        <f t="shared" si="13"/>
        <v>1.4150591205219707</v>
      </c>
    </row>
    <row r="405" spans="1:5" ht="12.75">
      <c r="A405" s="1">
        <v>0.3652777777777778</v>
      </c>
      <c r="B405">
        <v>45</v>
      </c>
      <c r="C405">
        <f t="shared" si="12"/>
        <v>45</v>
      </c>
      <c r="D405">
        <v>107.3</v>
      </c>
      <c r="E405" s="9">
        <f t="shared" si="13"/>
        <v>1.4125952520262743</v>
      </c>
    </row>
    <row r="406" spans="1:5" ht="12.75">
      <c r="A406" s="1">
        <v>0.3659722222222222</v>
      </c>
      <c r="B406">
        <v>45.2</v>
      </c>
      <c r="C406">
        <f t="shared" si="12"/>
        <v>44.8</v>
      </c>
      <c r="D406">
        <v>107.6</v>
      </c>
      <c r="E406" s="9">
        <f t="shared" si="13"/>
        <v>1.4077058989358588</v>
      </c>
    </row>
    <row r="407" spans="1:5" ht="12.75">
      <c r="A407" s="1">
        <v>0.3666666666666667</v>
      </c>
      <c r="B407">
        <v>45.3</v>
      </c>
      <c r="C407">
        <f t="shared" si="12"/>
        <v>44.7</v>
      </c>
      <c r="D407">
        <v>107.8</v>
      </c>
      <c r="E407" s="9">
        <f t="shared" si="13"/>
        <v>1.4052802527594672</v>
      </c>
    </row>
    <row r="408" spans="1:5" ht="12.75">
      <c r="A408" s="1">
        <v>0.3673611111111111</v>
      </c>
      <c r="B408">
        <v>45.5</v>
      </c>
      <c r="C408">
        <f t="shared" si="12"/>
        <v>44.5</v>
      </c>
      <c r="D408">
        <v>108.1</v>
      </c>
      <c r="E408" s="9">
        <f t="shared" si="13"/>
        <v>1.4004666225700229</v>
      </c>
    </row>
    <row r="409" spans="1:5" ht="12.75">
      <c r="A409" s="1">
        <v>0.3680555555555556</v>
      </c>
      <c r="B409">
        <v>45.7</v>
      </c>
      <c r="C409">
        <f t="shared" si="12"/>
        <v>44.3</v>
      </c>
      <c r="D409">
        <v>108.3</v>
      </c>
      <c r="E409" s="9">
        <f t="shared" si="13"/>
        <v>1.3957026853904104</v>
      </c>
    </row>
    <row r="410" spans="1:5" ht="12.75">
      <c r="A410" s="1">
        <v>0.36875</v>
      </c>
      <c r="B410">
        <v>45.8</v>
      </c>
      <c r="C410">
        <f t="shared" si="12"/>
        <v>44.2</v>
      </c>
      <c r="D410">
        <v>108.5</v>
      </c>
      <c r="E410" s="9">
        <f t="shared" si="13"/>
        <v>1.3933391580744028</v>
      </c>
    </row>
    <row r="411" spans="1:5" ht="12.75">
      <c r="A411" s="1">
        <v>0.36944444444444446</v>
      </c>
      <c r="B411">
        <v>46</v>
      </c>
      <c r="C411">
        <f t="shared" si="12"/>
        <v>44</v>
      </c>
      <c r="D411">
        <v>108.8</v>
      </c>
      <c r="E411" s="9">
        <f t="shared" si="13"/>
        <v>1.3886486047386126</v>
      </c>
    </row>
    <row r="412" spans="1:5" ht="12.75">
      <c r="A412" s="1">
        <v>0.37013888888888885</v>
      </c>
      <c r="B412">
        <v>46.1</v>
      </c>
      <c r="C412">
        <f t="shared" si="12"/>
        <v>43.9</v>
      </c>
      <c r="D412">
        <v>109</v>
      </c>
      <c r="E412" s="9">
        <f t="shared" si="13"/>
        <v>1.3863214282262555</v>
      </c>
    </row>
    <row r="413" spans="1:5" ht="12.75">
      <c r="A413" s="1">
        <v>0.37083333333333335</v>
      </c>
      <c r="B413">
        <v>46.3</v>
      </c>
      <c r="C413">
        <f t="shared" si="12"/>
        <v>43.7</v>
      </c>
      <c r="D413">
        <v>109.3</v>
      </c>
      <c r="E413" s="9">
        <f t="shared" si="13"/>
        <v>1.3817029042157172</v>
      </c>
    </row>
    <row r="414" spans="1:5" ht="12.75">
      <c r="A414" s="1">
        <v>0.37152777777777773</v>
      </c>
      <c r="B414">
        <v>46.4</v>
      </c>
      <c r="C414">
        <f t="shared" si="12"/>
        <v>43.6</v>
      </c>
      <c r="D414">
        <v>109.5</v>
      </c>
      <c r="E414" s="9">
        <f t="shared" si="13"/>
        <v>1.3794114101432757</v>
      </c>
    </row>
    <row r="415" spans="1:5" ht="12.75">
      <c r="A415" s="1">
        <v>0.37222222222222223</v>
      </c>
      <c r="B415">
        <v>46.6</v>
      </c>
      <c r="C415">
        <f t="shared" si="12"/>
        <v>43.4</v>
      </c>
      <c r="D415">
        <v>109.8</v>
      </c>
      <c r="E415" s="9">
        <f t="shared" si="13"/>
        <v>1.3748635962074942</v>
      </c>
    </row>
    <row r="416" spans="1:5" ht="12.75">
      <c r="A416" s="1">
        <v>0.3729166666666666</v>
      </c>
      <c r="B416">
        <v>46.7</v>
      </c>
      <c r="C416">
        <f t="shared" si="12"/>
        <v>43.3</v>
      </c>
      <c r="D416">
        <v>110</v>
      </c>
      <c r="E416" s="9">
        <f t="shared" si="13"/>
        <v>1.3726071335649657</v>
      </c>
    </row>
    <row r="417" spans="1:5" ht="12.75">
      <c r="A417" s="1">
        <v>0.3736111111111111</v>
      </c>
      <c r="B417">
        <v>46.9</v>
      </c>
      <c r="C417">
        <f t="shared" si="12"/>
        <v>43.1</v>
      </c>
      <c r="D417">
        <v>110.3</v>
      </c>
      <c r="E417" s="9">
        <f t="shared" si="13"/>
        <v>1.368128744612196</v>
      </c>
    </row>
    <row r="418" spans="1:5" ht="12.75">
      <c r="A418" s="1">
        <v>0.3743055555555555</v>
      </c>
      <c r="B418">
        <v>47</v>
      </c>
      <c r="C418">
        <f t="shared" si="12"/>
        <v>43</v>
      </c>
      <c r="D418">
        <v>110.5</v>
      </c>
      <c r="E418" s="9">
        <f t="shared" si="13"/>
        <v>1.3659066791992502</v>
      </c>
    </row>
    <row r="419" spans="1:5" ht="12.75">
      <c r="A419" s="1">
        <v>0.375</v>
      </c>
      <c r="B419">
        <v>47.2</v>
      </c>
      <c r="C419">
        <f t="shared" si="12"/>
        <v>42.8</v>
      </c>
      <c r="D419">
        <v>110.8</v>
      </c>
      <c r="E419" s="9">
        <f t="shared" si="13"/>
        <v>1.3614964632290676</v>
      </c>
    </row>
    <row r="420" spans="1:5" ht="12.75">
      <c r="A420" s="1">
        <v>0.3756944444444445</v>
      </c>
      <c r="B420">
        <v>47.3</v>
      </c>
      <c r="C420">
        <f t="shared" si="12"/>
        <v>42.7</v>
      </c>
      <c r="D420">
        <v>111</v>
      </c>
      <c r="E420" s="9">
        <f t="shared" si="13"/>
        <v>1.3593081771314741</v>
      </c>
    </row>
    <row r="421" spans="1:5" ht="12.75">
      <c r="A421" s="1">
        <v>0.3763888888888889</v>
      </c>
      <c r="B421">
        <v>47.5</v>
      </c>
      <c r="C421">
        <f t="shared" si="12"/>
        <v>42.5</v>
      </c>
      <c r="D421">
        <v>111.3</v>
      </c>
      <c r="E421" s="9">
        <f t="shared" si="13"/>
        <v>1.35496491420742</v>
      </c>
    </row>
    <row r="422" spans="1:5" ht="12.75">
      <c r="A422" s="1">
        <v>0.3770833333333334</v>
      </c>
      <c r="B422">
        <v>47.6</v>
      </c>
      <c r="C422">
        <f t="shared" si="12"/>
        <v>42.4</v>
      </c>
      <c r="D422">
        <v>111.5</v>
      </c>
      <c r="E422" s="9">
        <f t="shared" si="13"/>
        <v>1.3528098052930728</v>
      </c>
    </row>
    <row r="423" spans="1:5" ht="12.75">
      <c r="A423" s="1">
        <v>0.37777777777777777</v>
      </c>
      <c r="B423">
        <v>47.8</v>
      </c>
      <c r="C423">
        <f t="shared" si="12"/>
        <v>42.2</v>
      </c>
      <c r="D423">
        <v>111.8</v>
      </c>
      <c r="E423" s="9">
        <f t="shared" si="13"/>
        <v>1.3485323065536372</v>
      </c>
    </row>
    <row r="424" spans="1:5" ht="12.75">
      <c r="A424" s="1">
        <v>0.37847222222222227</v>
      </c>
      <c r="B424">
        <v>48</v>
      </c>
      <c r="C424">
        <f t="shared" si="12"/>
        <v>42</v>
      </c>
      <c r="D424">
        <v>112</v>
      </c>
      <c r="E424" s="9">
        <f t="shared" si="13"/>
        <v>1.3442980050388187</v>
      </c>
    </row>
    <row r="425" spans="1:5" ht="12.75">
      <c r="A425" s="1">
        <v>0.37916666666666665</v>
      </c>
      <c r="B425">
        <v>48.1</v>
      </c>
      <c r="C425">
        <f t="shared" si="12"/>
        <v>41.9</v>
      </c>
      <c r="D425">
        <v>112.3</v>
      </c>
      <c r="E425" s="9">
        <f t="shared" si="13"/>
        <v>1.3421968946936231</v>
      </c>
    </row>
    <row r="426" spans="1:5" ht="12.75">
      <c r="A426" s="1">
        <v>0.37986111111111115</v>
      </c>
      <c r="B426">
        <v>48.3</v>
      </c>
      <c r="C426">
        <f t="shared" si="12"/>
        <v>41.7</v>
      </c>
      <c r="D426">
        <v>112.6</v>
      </c>
      <c r="E426" s="9">
        <f t="shared" si="13"/>
        <v>1.3380264424123844</v>
      </c>
    </row>
    <row r="427" spans="1:5" ht="12.75">
      <c r="A427" s="1">
        <v>0.38055555555555554</v>
      </c>
      <c r="B427">
        <v>48.4</v>
      </c>
      <c r="C427">
        <f t="shared" si="12"/>
        <v>41.6</v>
      </c>
      <c r="D427">
        <v>112.8</v>
      </c>
      <c r="E427" s="9">
        <f t="shared" si="13"/>
        <v>1.3359569770883115</v>
      </c>
    </row>
    <row r="428" spans="1:5" ht="12.75">
      <c r="A428" s="1">
        <v>0.38125</v>
      </c>
      <c r="B428">
        <v>48.6</v>
      </c>
      <c r="C428">
        <f t="shared" si="12"/>
        <v>41.4</v>
      </c>
      <c r="D428">
        <v>113.1</v>
      </c>
      <c r="E428" s="9">
        <f t="shared" si="13"/>
        <v>1.3318492634845465</v>
      </c>
    </row>
    <row r="429" spans="1:5" ht="12.75">
      <c r="A429" s="1">
        <v>0.3819444444444444</v>
      </c>
      <c r="B429">
        <v>48.7</v>
      </c>
      <c r="C429">
        <f t="shared" si="12"/>
        <v>41.3</v>
      </c>
      <c r="D429">
        <v>113.3</v>
      </c>
      <c r="E429" s="9">
        <f t="shared" si="13"/>
        <v>1.3298108948999834</v>
      </c>
    </row>
    <row r="430" spans="1:5" ht="12.75">
      <c r="A430" s="1">
        <v>0.3826388888888889</v>
      </c>
      <c r="B430">
        <v>48.9</v>
      </c>
      <c r="C430">
        <f t="shared" si="12"/>
        <v>41.1</v>
      </c>
      <c r="D430">
        <v>113.6</v>
      </c>
      <c r="E430" s="9">
        <f t="shared" si="13"/>
        <v>1.3257648371683304</v>
      </c>
    </row>
    <row r="431" spans="1:5" ht="12.75">
      <c r="A431" s="1">
        <v>0.3833333333333333</v>
      </c>
      <c r="B431">
        <v>49</v>
      </c>
      <c r="C431">
        <f t="shared" si="12"/>
        <v>41</v>
      </c>
      <c r="D431">
        <v>113.9</v>
      </c>
      <c r="E431" s="9">
        <f t="shared" si="13"/>
        <v>1.3237570307072422</v>
      </c>
    </row>
    <row r="432" spans="1:5" ht="12.75">
      <c r="A432" s="1">
        <v>0.3840277777777778</v>
      </c>
      <c r="B432">
        <v>49.2</v>
      </c>
      <c r="C432">
        <f t="shared" si="12"/>
        <v>40.8</v>
      </c>
      <c r="D432">
        <v>114.1</v>
      </c>
      <c r="E432" s="9">
        <f t="shared" si="13"/>
        <v>1.3197715729624162</v>
      </c>
    </row>
    <row r="433" spans="1:5" ht="12.75">
      <c r="A433" s="1">
        <v>0.3847222222222222</v>
      </c>
      <c r="B433">
        <v>49.3</v>
      </c>
      <c r="C433">
        <f t="shared" si="12"/>
        <v>40.7</v>
      </c>
      <c r="D433">
        <v>114.4</v>
      </c>
      <c r="E433" s="9">
        <f t="shared" si="13"/>
        <v>1.3177938072665984</v>
      </c>
    </row>
    <row r="434" spans="1:5" ht="12.75">
      <c r="A434" s="1">
        <v>0.3854166666666667</v>
      </c>
      <c r="B434">
        <v>49.5</v>
      </c>
      <c r="C434">
        <f t="shared" si="12"/>
        <v>40.5</v>
      </c>
      <c r="D434">
        <v>114.7</v>
      </c>
      <c r="E434" s="9">
        <f t="shared" si="13"/>
        <v>1.3138679197427108</v>
      </c>
    </row>
    <row r="435" spans="1:5" ht="12.75">
      <c r="A435" s="1">
        <v>0.3861111111111111</v>
      </c>
      <c r="B435">
        <v>49.6</v>
      </c>
      <c r="C435">
        <f t="shared" si="12"/>
        <v>40.4</v>
      </c>
      <c r="D435">
        <v>114.9</v>
      </c>
      <c r="E435" s="9">
        <f t="shared" si="13"/>
        <v>1.3119196863187177</v>
      </c>
    </row>
    <row r="436" spans="1:5" ht="12.75">
      <c r="A436" s="1">
        <v>0.38680555555555557</v>
      </c>
      <c r="B436">
        <v>49.7</v>
      </c>
      <c r="C436">
        <f t="shared" si="12"/>
        <v>40.3</v>
      </c>
      <c r="D436">
        <v>115.2</v>
      </c>
      <c r="E436" s="9">
        <f t="shared" si="13"/>
        <v>1.3099811861554773</v>
      </c>
    </row>
    <row r="437" spans="1:5" ht="12.75">
      <c r="A437" s="1">
        <v>0.3875</v>
      </c>
      <c r="B437">
        <v>49.9</v>
      </c>
      <c r="C437">
        <f t="shared" si="12"/>
        <v>40.1</v>
      </c>
      <c r="D437">
        <v>115.5</v>
      </c>
      <c r="E437" s="9">
        <f t="shared" si="13"/>
        <v>1.3061331674374765</v>
      </c>
    </row>
    <row r="438" spans="1:5" ht="12.75">
      <c r="A438" s="1">
        <v>0.38819444444444445</v>
      </c>
      <c r="B438">
        <v>50</v>
      </c>
      <c r="C438">
        <f t="shared" si="12"/>
        <v>40</v>
      </c>
      <c r="D438">
        <v>115.7</v>
      </c>
      <c r="E438" s="9">
        <f t="shared" si="13"/>
        <v>1.304223540913535</v>
      </c>
    </row>
    <row r="439" spans="1:5" ht="12.75">
      <c r="A439" s="1">
        <v>0.3888888888888889</v>
      </c>
      <c r="B439">
        <v>50.2</v>
      </c>
      <c r="C439">
        <f t="shared" si="12"/>
        <v>39.8</v>
      </c>
      <c r="D439">
        <v>116</v>
      </c>
      <c r="E439" s="9">
        <f t="shared" si="13"/>
        <v>1.3004327869200574</v>
      </c>
    </row>
    <row r="440" spans="1:5" ht="12.75">
      <c r="A440" s="1">
        <v>0.38958333333333334</v>
      </c>
      <c r="B440">
        <v>50.3</v>
      </c>
      <c r="C440">
        <f t="shared" si="12"/>
        <v>39.7</v>
      </c>
      <c r="D440">
        <v>116.3</v>
      </c>
      <c r="E440" s="9">
        <f t="shared" si="13"/>
        <v>1.2985515541090733</v>
      </c>
    </row>
    <row r="441" spans="1:5" ht="12.75">
      <c r="A441" s="1">
        <v>0.3902777777777778</v>
      </c>
      <c r="B441">
        <v>50.5</v>
      </c>
      <c r="C441">
        <f t="shared" si="12"/>
        <v>39.5</v>
      </c>
      <c r="D441">
        <v>116.6</v>
      </c>
      <c r="E441" s="9">
        <f t="shared" si="13"/>
        <v>1.2948171167163949</v>
      </c>
    </row>
    <row r="442" spans="1:5" ht="12.75">
      <c r="A442" s="1">
        <v>0.3909722222222222</v>
      </c>
      <c r="B442">
        <v>50.6</v>
      </c>
      <c r="C442">
        <f t="shared" si="12"/>
        <v>39.4</v>
      </c>
      <c r="D442">
        <v>116.9</v>
      </c>
      <c r="E442" s="9">
        <f t="shared" si="13"/>
        <v>1.2929638093449476</v>
      </c>
    </row>
    <row r="443" spans="1:5" ht="12.75">
      <c r="A443" s="1">
        <v>0.39166666666666666</v>
      </c>
      <c r="B443">
        <v>50.8</v>
      </c>
      <c r="C443">
        <f t="shared" si="12"/>
        <v>39.2</v>
      </c>
      <c r="D443">
        <v>117.1</v>
      </c>
      <c r="E443" s="9">
        <f t="shared" si="13"/>
        <v>1.2892847633963747</v>
      </c>
    </row>
    <row r="444" spans="1:5" ht="12.75">
      <c r="A444" s="1">
        <v>0.3923611111111111</v>
      </c>
      <c r="B444">
        <v>50.9</v>
      </c>
      <c r="C444">
        <f t="shared" si="12"/>
        <v>39.1</v>
      </c>
      <c r="D444">
        <v>117.4</v>
      </c>
      <c r="E444" s="9">
        <f t="shared" si="13"/>
        <v>1.287458924507816</v>
      </c>
    </row>
    <row r="445" spans="1:5" ht="12.75">
      <c r="A445" s="1">
        <v>0.39305555555555555</v>
      </c>
      <c r="B445">
        <v>51.1</v>
      </c>
      <c r="C445">
        <f t="shared" si="12"/>
        <v>38.9</v>
      </c>
      <c r="D445">
        <v>117.7</v>
      </c>
      <c r="E445" s="9">
        <f t="shared" si="13"/>
        <v>1.2838343671532417</v>
      </c>
    </row>
    <row r="446" spans="1:5" ht="12.75">
      <c r="A446" s="1">
        <v>0.39375</v>
      </c>
      <c r="B446">
        <v>51.2</v>
      </c>
      <c r="C446">
        <f t="shared" si="12"/>
        <v>38.8</v>
      </c>
      <c r="D446">
        <v>118</v>
      </c>
      <c r="E446" s="9">
        <f t="shared" si="13"/>
        <v>1.2820355507832955</v>
      </c>
    </row>
    <row r="447" spans="1:5" ht="12.75">
      <c r="A447" s="1">
        <v>0.39444444444444443</v>
      </c>
      <c r="B447">
        <v>51.4</v>
      </c>
      <c r="C447">
        <f t="shared" si="12"/>
        <v>38.6</v>
      </c>
      <c r="D447">
        <v>118.3</v>
      </c>
      <c r="E447" s="9">
        <f t="shared" si="13"/>
        <v>1.2784646008417706</v>
      </c>
    </row>
    <row r="448" spans="1:5" ht="12.75">
      <c r="A448" s="1">
        <v>0.3951388888888889</v>
      </c>
      <c r="B448">
        <v>51.5</v>
      </c>
      <c r="C448">
        <f t="shared" si="12"/>
        <v>38.5</v>
      </c>
      <c r="D448">
        <v>118.6</v>
      </c>
      <c r="E448" s="9">
        <f t="shared" si="13"/>
        <v>1.2766923717053993</v>
      </c>
    </row>
    <row r="449" spans="1:5" ht="12.75">
      <c r="A449" s="1">
        <v>0.3958333333333333</v>
      </c>
      <c r="B449">
        <v>51.6</v>
      </c>
      <c r="C449">
        <f t="shared" si="12"/>
        <v>38.4</v>
      </c>
      <c r="D449">
        <v>118.8</v>
      </c>
      <c r="E449" s="9">
        <f t="shared" si="13"/>
        <v>1.2749289100522616</v>
      </c>
    </row>
    <row r="450" spans="1:5" ht="12.75">
      <c r="A450" s="1">
        <v>0.3965277777777778</v>
      </c>
      <c r="B450">
        <v>51.8</v>
      </c>
      <c r="C450">
        <f t="shared" si="12"/>
        <v>38.2</v>
      </c>
      <c r="D450">
        <v>119.1</v>
      </c>
      <c r="E450" s="9">
        <f t="shared" si="13"/>
        <v>1.2714281022388854</v>
      </c>
    </row>
    <row r="451" spans="1:5" ht="12.75">
      <c r="A451" s="1">
        <v>0.3972222222222222</v>
      </c>
      <c r="B451">
        <v>51.9</v>
      </c>
      <c r="C451">
        <f aca="true" t="shared" si="14" ref="C451:C514">90-$B451</f>
        <v>38.1</v>
      </c>
      <c r="D451">
        <v>119.4</v>
      </c>
      <c r="E451" s="9">
        <f aca="true" t="shared" si="15" ref="E451:E514">IF(B451&lt;0,100,1/(COS(RADIANS($C451))+0.50572*((96.07995-$C451)^(-1.6364))))</f>
        <v>1.2696906635304193</v>
      </c>
    </row>
    <row r="452" spans="1:5" ht="12.75">
      <c r="A452" s="1">
        <v>0.3979166666666667</v>
      </c>
      <c r="B452">
        <v>52.1</v>
      </c>
      <c r="C452">
        <f t="shared" si="14"/>
        <v>37.9</v>
      </c>
      <c r="D452">
        <v>119.7</v>
      </c>
      <c r="E452" s="9">
        <f t="shared" si="15"/>
        <v>1.2662414878932047</v>
      </c>
    </row>
    <row r="453" spans="1:5" ht="12.75">
      <c r="A453" s="1">
        <v>0.3986111111111111</v>
      </c>
      <c r="B453">
        <v>52.2</v>
      </c>
      <c r="C453">
        <f t="shared" si="14"/>
        <v>37.8</v>
      </c>
      <c r="D453">
        <v>120</v>
      </c>
      <c r="E453" s="9">
        <f t="shared" si="15"/>
        <v>1.2645296606048533</v>
      </c>
    </row>
    <row r="454" spans="1:5" ht="12.75">
      <c r="A454" s="1">
        <v>0.3993055555555556</v>
      </c>
      <c r="B454">
        <v>52.3</v>
      </c>
      <c r="C454">
        <f t="shared" si="14"/>
        <v>37.7</v>
      </c>
      <c r="D454">
        <v>120.3</v>
      </c>
      <c r="E454" s="9">
        <f t="shared" si="15"/>
        <v>1.2628262806929706</v>
      </c>
    </row>
    <row r="455" spans="1:5" ht="12.75">
      <c r="A455" s="1">
        <v>0.4</v>
      </c>
      <c r="B455">
        <v>52.5</v>
      </c>
      <c r="C455">
        <f t="shared" si="14"/>
        <v>37.5</v>
      </c>
      <c r="D455">
        <v>120.6</v>
      </c>
      <c r="E455" s="9">
        <f t="shared" si="15"/>
        <v>1.2594446861852542</v>
      </c>
    </row>
    <row r="456" spans="1:5" ht="12.75">
      <c r="A456" s="1">
        <v>0.40069444444444446</v>
      </c>
      <c r="B456">
        <v>52.6</v>
      </c>
      <c r="C456">
        <f t="shared" si="14"/>
        <v>37.4</v>
      </c>
      <c r="D456">
        <v>120.9</v>
      </c>
      <c r="E456" s="9">
        <f t="shared" si="15"/>
        <v>1.2577663840536613</v>
      </c>
    </row>
    <row r="457" spans="1:5" ht="12.75">
      <c r="A457" s="1">
        <v>0.40138888888888885</v>
      </c>
      <c r="B457">
        <v>52.8</v>
      </c>
      <c r="C457">
        <f t="shared" si="14"/>
        <v>37.2</v>
      </c>
      <c r="D457">
        <v>121.2</v>
      </c>
      <c r="E457" s="9">
        <f t="shared" si="15"/>
        <v>1.2544345537745203</v>
      </c>
    </row>
    <row r="458" spans="1:5" ht="12.75">
      <c r="A458" s="1">
        <v>0.40208333333333335</v>
      </c>
      <c r="B458">
        <v>52.9</v>
      </c>
      <c r="C458">
        <f t="shared" si="14"/>
        <v>37.1</v>
      </c>
      <c r="D458">
        <v>121.5</v>
      </c>
      <c r="E458" s="9">
        <f t="shared" si="15"/>
        <v>1.2527809401410084</v>
      </c>
    </row>
    <row r="459" spans="1:5" ht="12.75">
      <c r="A459" s="1">
        <v>0.40277777777777773</v>
      </c>
      <c r="B459">
        <v>53</v>
      </c>
      <c r="C459">
        <f t="shared" si="14"/>
        <v>37</v>
      </c>
      <c r="D459">
        <v>121.8</v>
      </c>
      <c r="E459" s="9">
        <f t="shared" si="15"/>
        <v>1.2511354710792817</v>
      </c>
    </row>
    <row r="460" spans="1:5" ht="12.75">
      <c r="A460" s="1">
        <v>0.40347222222222223</v>
      </c>
      <c r="B460">
        <v>53.2</v>
      </c>
      <c r="C460">
        <f t="shared" si="14"/>
        <v>36.8</v>
      </c>
      <c r="D460">
        <v>122.1</v>
      </c>
      <c r="E460" s="9">
        <f t="shared" si="15"/>
        <v>1.2478687993587971</v>
      </c>
    </row>
    <row r="461" spans="1:5" ht="12.75">
      <c r="A461" s="1">
        <v>0.4041666666666666</v>
      </c>
      <c r="B461">
        <v>53.3</v>
      </c>
      <c r="C461">
        <f t="shared" si="14"/>
        <v>36.7</v>
      </c>
      <c r="D461">
        <v>122.4</v>
      </c>
      <c r="E461" s="9">
        <f t="shared" si="15"/>
        <v>1.2462475138600717</v>
      </c>
    </row>
    <row r="462" spans="1:5" ht="12.75">
      <c r="A462" s="1">
        <v>0.4048611111111111</v>
      </c>
      <c r="B462">
        <v>53.5</v>
      </c>
      <c r="C462">
        <f t="shared" si="14"/>
        <v>36.5</v>
      </c>
      <c r="D462">
        <v>122.7</v>
      </c>
      <c r="E462" s="9">
        <f t="shared" si="15"/>
        <v>1.2430288389031552</v>
      </c>
    </row>
    <row r="463" spans="1:5" ht="12.75">
      <c r="A463" s="1">
        <v>0.4055555555555555</v>
      </c>
      <c r="B463">
        <v>53.6</v>
      </c>
      <c r="C463">
        <f t="shared" si="14"/>
        <v>36.4</v>
      </c>
      <c r="D463">
        <v>123</v>
      </c>
      <c r="E463" s="9">
        <f t="shared" si="15"/>
        <v>1.2414313685266152</v>
      </c>
    </row>
    <row r="464" spans="1:5" ht="12.75">
      <c r="A464" s="1">
        <v>0.40625</v>
      </c>
      <c r="B464">
        <v>53.7</v>
      </c>
      <c r="C464">
        <f t="shared" si="14"/>
        <v>36.3</v>
      </c>
      <c r="D464">
        <v>123.3</v>
      </c>
      <c r="E464" s="9">
        <f t="shared" si="15"/>
        <v>1.2398417561294097</v>
      </c>
    </row>
    <row r="465" spans="1:5" ht="12.75">
      <c r="A465" s="1">
        <v>0.4069444444444445</v>
      </c>
      <c r="B465">
        <v>53.9</v>
      </c>
      <c r="C465">
        <f t="shared" si="14"/>
        <v>36.1</v>
      </c>
      <c r="D465">
        <v>123.7</v>
      </c>
      <c r="E465" s="9">
        <f t="shared" si="15"/>
        <v>1.2366859468683415</v>
      </c>
    </row>
    <row r="466" spans="1:5" ht="12.75">
      <c r="A466" s="1">
        <v>0.4076388888888889</v>
      </c>
      <c r="B466">
        <v>54</v>
      </c>
      <c r="C466">
        <f t="shared" si="14"/>
        <v>36</v>
      </c>
      <c r="D466">
        <v>124</v>
      </c>
      <c r="E466" s="9">
        <f t="shared" si="15"/>
        <v>1.235119671567844</v>
      </c>
    </row>
    <row r="467" spans="1:5" ht="12.75">
      <c r="A467" s="1">
        <v>0.4083333333333334</v>
      </c>
      <c r="B467">
        <v>54.1</v>
      </c>
      <c r="C467">
        <f t="shared" si="14"/>
        <v>35.9</v>
      </c>
      <c r="D467">
        <v>124.3</v>
      </c>
      <c r="E467" s="9">
        <f t="shared" si="15"/>
        <v>1.2335610973678963</v>
      </c>
    </row>
    <row r="468" spans="1:5" ht="12.75">
      <c r="A468" s="1">
        <v>0.40902777777777777</v>
      </c>
      <c r="B468">
        <v>54.3</v>
      </c>
      <c r="C468">
        <f t="shared" si="14"/>
        <v>35.7</v>
      </c>
      <c r="D468">
        <v>124.6</v>
      </c>
      <c r="E468" s="9">
        <f t="shared" si="15"/>
        <v>1.2304668987062253</v>
      </c>
    </row>
    <row r="469" spans="1:5" ht="12.75">
      <c r="A469" s="1">
        <v>0.40972222222222227</v>
      </c>
      <c r="B469">
        <v>54.4</v>
      </c>
      <c r="C469">
        <f t="shared" si="14"/>
        <v>35.6</v>
      </c>
      <c r="D469">
        <v>124.9</v>
      </c>
      <c r="E469" s="9">
        <f t="shared" si="15"/>
        <v>1.2289311982013367</v>
      </c>
    </row>
    <row r="470" spans="1:5" ht="12.75">
      <c r="A470" s="1">
        <v>0.41041666666666665</v>
      </c>
      <c r="B470">
        <v>54.5</v>
      </c>
      <c r="C470">
        <f t="shared" si="14"/>
        <v>35.5</v>
      </c>
      <c r="D470">
        <v>125.2</v>
      </c>
      <c r="E470" s="9">
        <f t="shared" si="15"/>
        <v>1.2274030467053945</v>
      </c>
    </row>
    <row r="471" spans="1:5" ht="12.75">
      <c r="A471" s="1">
        <v>0.41111111111111115</v>
      </c>
      <c r="B471">
        <v>54.7</v>
      </c>
      <c r="C471">
        <f t="shared" si="14"/>
        <v>35.3</v>
      </c>
      <c r="D471">
        <v>125.6</v>
      </c>
      <c r="E471" s="9">
        <f t="shared" si="15"/>
        <v>1.2243692418469938</v>
      </c>
    </row>
    <row r="472" spans="1:5" ht="12.75">
      <c r="A472" s="1">
        <v>0.41180555555555554</v>
      </c>
      <c r="B472">
        <v>54.8</v>
      </c>
      <c r="C472">
        <f t="shared" si="14"/>
        <v>35.2</v>
      </c>
      <c r="D472">
        <v>125.9</v>
      </c>
      <c r="E472" s="9">
        <f t="shared" si="15"/>
        <v>1.2228635147504388</v>
      </c>
    </row>
    <row r="473" spans="1:5" ht="12.75">
      <c r="A473" s="1">
        <v>0.4125</v>
      </c>
      <c r="B473">
        <v>54.9</v>
      </c>
      <c r="C473">
        <f t="shared" si="14"/>
        <v>35.1</v>
      </c>
      <c r="D473">
        <v>126.2</v>
      </c>
      <c r="E473" s="9">
        <f t="shared" si="15"/>
        <v>1.221365189189589</v>
      </c>
    </row>
    <row r="474" spans="1:5" ht="12.75">
      <c r="A474" s="1">
        <v>0.4131944444444444</v>
      </c>
      <c r="B474">
        <v>55.1</v>
      </c>
      <c r="C474">
        <f t="shared" si="14"/>
        <v>34.9</v>
      </c>
      <c r="D474">
        <v>126.5</v>
      </c>
      <c r="E474" s="9">
        <f t="shared" si="15"/>
        <v>1.2183905982879757</v>
      </c>
    </row>
    <row r="475" spans="1:5" ht="12.75">
      <c r="A475" s="1">
        <v>0.4138888888888889</v>
      </c>
      <c r="B475">
        <v>55.2</v>
      </c>
      <c r="C475">
        <f t="shared" si="14"/>
        <v>34.8</v>
      </c>
      <c r="D475">
        <v>126.9</v>
      </c>
      <c r="E475" s="9">
        <f t="shared" si="15"/>
        <v>1.2169142614414294</v>
      </c>
    </row>
    <row r="476" spans="1:5" ht="12.75">
      <c r="A476" s="1">
        <v>0.4145833333333333</v>
      </c>
      <c r="B476">
        <v>55.3</v>
      </c>
      <c r="C476">
        <f t="shared" si="14"/>
        <v>34.7</v>
      </c>
      <c r="D476">
        <v>127.2</v>
      </c>
      <c r="E476" s="9">
        <f t="shared" si="15"/>
        <v>1.2154451831141937</v>
      </c>
    </row>
    <row r="477" spans="1:5" ht="12.75">
      <c r="A477" s="1">
        <v>0.4152777777777778</v>
      </c>
      <c r="B477">
        <v>55.5</v>
      </c>
      <c r="C477">
        <f t="shared" si="14"/>
        <v>34.5</v>
      </c>
      <c r="D477">
        <v>127.5</v>
      </c>
      <c r="E477" s="9">
        <f t="shared" si="15"/>
        <v>1.212528661980248</v>
      </c>
    </row>
    <row r="478" spans="1:5" ht="12.75">
      <c r="A478" s="1">
        <v>0.4159722222222222</v>
      </c>
      <c r="B478">
        <v>55.6</v>
      </c>
      <c r="C478">
        <f t="shared" si="14"/>
        <v>34.4</v>
      </c>
      <c r="D478">
        <v>127.9</v>
      </c>
      <c r="E478" s="9">
        <f t="shared" si="15"/>
        <v>1.2110811498187855</v>
      </c>
    </row>
    <row r="479" spans="1:5" ht="12.75">
      <c r="A479" s="1">
        <v>0.4166666666666667</v>
      </c>
      <c r="B479">
        <v>55.7</v>
      </c>
      <c r="C479">
        <f t="shared" si="14"/>
        <v>34.3</v>
      </c>
      <c r="D479">
        <v>128.2</v>
      </c>
      <c r="E479" s="9">
        <f t="shared" si="15"/>
        <v>1.2096407574625054</v>
      </c>
    </row>
    <row r="480" spans="1:5" ht="12.75">
      <c r="A480" s="1">
        <v>0.4173611111111111</v>
      </c>
      <c r="B480">
        <v>55.9</v>
      </c>
      <c r="C480">
        <f t="shared" si="14"/>
        <v>34.1</v>
      </c>
      <c r="D480">
        <v>128.5</v>
      </c>
      <c r="E480" s="9">
        <f t="shared" si="15"/>
        <v>1.2067811963277166</v>
      </c>
    </row>
    <row r="481" spans="1:5" ht="12.75">
      <c r="A481" s="1">
        <v>0.41805555555555557</v>
      </c>
      <c r="B481">
        <v>56</v>
      </c>
      <c r="C481">
        <f t="shared" si="14"/>
        <v>34</v>
      </c>
      <c r="D481">
        <v>128.9</v>
      </c>
      <c r="E481" s="9">
        <f t="shared" si="15"/>
        <v>1.205361960271501</v>
      </c>
    </row>
    <row r="482" spans="1:5" ht="12.75">
      <c r="A482" s="1">
        <v>0.41875</v>
      </c>
      <c r="B482">
        <v>56.1</v>
      </c>
      <c r="C482">
        <f t="shared" si="14"/>
        <v>33.9</v>
      </c>
      <c r="D482">
        <v>129.2</v>
      </c>
      <c r="E482" s="9">
        <f t="shared" si="15"/>
        <v>1.2039497094606275</v>
      </c>
    </row>
    <row r="483" spans="1:5" ht="12.75">
      <c r="A483" s="1">
        <v>0.41944444444444445</v>
      </c>
      <c r="B483">
        <v>56.2</v>
      </c>
      <c r="C483">
        <f t="shared" si="14"/>
        <v>33.8</v>
      </c>
      <c r="D483">
        <v>129.6</v>
      </c>
      <c r="E483" s="9">
        <f t="shared" si="15"/>
        <v>1.2025444108875045</v>
      </c>
    </row>
    <row r="484" spans="1:5" ht="12.75">
      <c r="A484" s="1">
        <v>0.4201388888888889</v>
      </c>
      <c r="B484">
        <v>56.4</v>
      </c>
      <c r="C484">
        <f t="shared" si="14"/>
        <v>33.6</v>
      </c>
      <c r="D484">
        <v>129.9</v>
      </c>
      <c r="E484" s="9">
        <f t="shared" si="15"/>
        <v>1.1997545396650262</v>
      </c>
    </row>
    <row r="485" spans="1:5" ht="12.75">
      <c r="A485" s="1">
        <v>0.42083333333333334</v>
      </c>
      <c r="B485">
        <v>56.5</v>
      </c>
      <c r="C485">
        <f t="shared" si="14"/>
        <v>33.5</v>
      </c>
      <c r="D485">
        <v>130.3</v>
      </c>
      <c r="E485" s="9">
        <f t="shared" si="15"/>
        <v>1.1983699022349985</v>
      </c>
    </row>
    <row r="486" spans="1:5" ht="12.75">
      <c r="A486" s="1">
        <v>0.4215277777777778</v>
      </c>
      <c r="B486">
        <v>56.6</v>
      </c>
      <c r="C486">
        <f t="shared" si="14"/>
        <v>33.4</v>
      </c>
      <c r="D486">
        <v>130.6</v>
      </c>
      <c r="E486" s="9">
        <f t="shared" si="15"/>
        <v>1.196992087477182</v>
      </c>
    </row>
    <row r="487" spans="1:5" ht="12.75">
      <c r="A487" s="1">
        <v>0.4222222222222222</v>
      </c>
      <c r="B487">
        <v>56.7</v>
      </c>
      <c r="C487">
        <f t="shared" si="14"/>
        <v>33.3</v>
      </c>
      <c r="D487">
        <v>131</v>
      </c>
      <c r="E487" s="9">
        <f t="shared" si="15"/>
        <v>1.1956210636059101</v>
      </c>
    </row>
    <row r="488" spans="1:5" ht="12.75">
      <c r="A488" s="1">
        <v>0.42291666666666666</v>
      </c>
      <c r="B488">
        <v>56.9</v>
      </c>
      <c r="C488">
        <f t="shared" si="14"/>
        <v>33.1</v>
      </c>
      <c r="D488">
        <v>131.3</v>
      </c>
      <c r="E488" s="9">
        <f t="shared" si="15"/>
        <v>1.192899262569163</v>
      </c>
    </row>
    <row r="489" spans="1:5" ht="12.75">
      <c r="A489" s="1">
        <v>0.4236111111111111</v>
      </c>
      <c r="B489">
        <v>57</v>
      </c>
      <c r="C489">
        <f t="shared" si="14"/>
        <v>33</v>
      </c>
      <c r="D489">
        <v>131.7</v>
      </c>
      <c r="E489" s="9">
        <f t="shared" si="15"/>
        <v>1.1915484230151434</v>
      </c>
    </row>
    <row r="490" spans="1:5" ht="12.75">
      <c r="A490" s="1">
        <v>0.42430555555555555</v>
      </c>
      <c r="B490">
        <v>57.1</v>
      </c>
      <c r="C490">
        <f t="shared" si="14"/>
        <v>32.9</v>
      </c>
      <c r="D490">
        <v>132</v>
      </c>
      <c r="E490" s="9">
        <f t="shared" si="15"/>
        <v>1.1902042495666039</v>
      </c>
    </row>
    <row r="491" spans="1:5" ht="12.75">
      <c r="A491" s="1">
        <v>0.425</v>
      </c>
      <c r="B491">
        <v>57.2</v>
      </c>
      <c r="C491">
        <f t="shared" si="14"/>
        <v>32.8</v>
      </c>
      <c r="D491">
        <v>132.4</v>
      </c>
      <c r="E491" s="9">
        <f t="shared" si="15"/>
        <v>1.1888667116087344</v>
      </c>
    </row>
    <row r="492" spans="1:5" ht="12.75">
      <c r="A492" s="1">
        <v>0.42569444444444443</v>
      </c>
      <c r="B492">
        <v>57.3</v>
      </c>
      <c r="C492">
        <f t="shared" si="14"/>
        <v>32.7</v>
      </c>
      <c r="D492">
        <v>132.7</v>
      </c>
      <c r="E492" s="9">
        <f t="shared" si="15"/>
        <v>1.1875357787550052</v>
      </c>
    </row>
    <row r="493" spans="1:5" ht="12.75">
      <c r="A493" s="1">
        <v>0.4263888888888889</v>
      </c>
      <c r="B493">
        <v>57.5</v>
      </c>
      <c r="C493">
        <f t="shared" si="14"/>
        <v>32.5</v>
      </c>
      <c r="D493">
        <v>133.1</v>
      </c>
      <c r="E493" s="9">
        <f t="shared" si="15"/>
        <v>1.184893607943767</v>
      </c>
    </row>
    <row r="494" spans="1:5" ht="12.75">
      <c r="A494" s="1">
        <v>0.4270833333333333</v>
      </c>
      <c r="B494">
        <v>57.6</v>
      </c>
      <c r="C494">
        <f t="shared" si="14"/>
        <v>32.4</v>
      </c>
      <c r="D494">
        <v>133.5</v>
      </c>
      <c r="E494" s="9">
        <f t="shared" si="15"/>
        <v>1.1835823103374499</v>
      </c>
    </row>
    <row r="495" spans="1:5" ht="12.75">
      <c r="A495" s="1">
        <v>0.4277777777777778</v>
      </c>
      <c r="B495">
        <v>57.7</v>
      </c>
      <c r="C495">
        <f t="shared" si="14"/>
        <v>32.3</v>
      </c>
      <c r="D495">
        <v>133.8</v>
      </c>
      <c r="E495" s="9">
        <f t="shared" si="15"/>
        <v>1.1822774985339242</v>
      </c>
    </row>
    <row r="496" spans="1:5" ht="12.75">
      <c r="A496" s="1">
        <v>0.4284722222222222</v>
      </c>
      <c r="B496">
        <v>57.8</v>
      </c>
      <c r="C496">
        <f t="shared" si="14"/>
        <v>32.2</v>
      </c>
      <c r="D496">
        <v>134.2</v>
      </c>
      <c r="E496" s="9">
        <f t="shared" si="15"/>
        <v>1.1809791432597154</v>
      </c>
    </row>
    <row r="497" spans="1:5" ht="12.75">
      <c r="A497" s="1">
        <v>0.4291666666666667</v>
      </c>
      <c r="B497">
        <v>57.9</v>
      </c>
      <c r="C497">
        <f t="shared" si="14"/>
        <v>32.1</v>
      </c>
      <c r="D497">
        <v>134.6</v>
      </c>
      <c r="E497" s="9">
        <f t="shared" si="15"/>
        <v>1.179687215458429</v>
      </c>
    </row>
    <row r="498" spans="1:5" ht="12.75">
      <c r="A498" s="1">
        <v>0.4298611111111111</v>
      </c>
      <c r="B498">
        <v>58</v>
      </c>
      <c r="C498">
        <f t="shared" si="14"/>
        <v>32</v>
      </c>
      <c r="D498">
        <v>135</v>
      </c>
      <c r="E498" s="9">
        <f t="shared" si="15"/>
        <v>1.1784016862889535</v>
      </c>
    </row>
    <row r="499" spans="1:5" ht="12.75">
      <c r="A499" s="1">
        <v>0.4305555555555556</v>
      </c>
      <c r="B499">
        <v>58.2</v>
      </c>
      <c r="C499">
        <f t="shared" si="14"/>
        <v>31.799999999999997</v>
      </c>
      <c r="D499">
        <v>135.3</v>
      </c>
      <c r="E499" s="9">
        <f t="shared" si="15"/>
        <v>1.1758497095467366</v>
      </c>
    </row>
    <row r="500" spans="1:5" ht="12.75">
      <c r="A500" s="1">
        <v>0.43125</v>
      </c>
      <c r="B500">
        <v>58.3</v>
      </c>
      <c r="C500">
        <f t="shared" si="14"/>
        <v>31.700000000000003</v>
      </c>
      <c r="D500">
        <v>135.7</v>
      </c>
      <c r="E500" s="9">
        <f t="shared" si="15"/>
        <v>1.1745832053522571</v>
      </c>
    </row>
    <row r="501" spans="1:5" ht="12.75">
      <c r="A501" s="1">
        <v>0.43194444444444446</v>
      </c>
      <c r="B501">
        <v>58.4</v>
      </c>
      <c r="C501">
        <f t="shared" si="14"/>
        <v>31.6</v>
      </c>
      <c r="D501">
        <v>136.1</v>
      </c>
      <c r="E501" s="9">
        <f t="shared" si="15"/>
        <v>1.1733229865426429</v>
      </c>
    </row>
    <row r="502" spans="1:5" ht="12.75">
      <c r="A502" s="1">
        <v>0.43263888888888885</v>
      </c>
      <c r="B502">
        <v>58.5</v>
      </c>
      <c r="C502">
        <f t="shared" si="14"/>
        <v>31.5</v>
      </c>
      <c r="D502">
        <v>136.5</v>
      </c>
      <c r="E502" s="9">
        <f t="shared" si="15"/>
        <v>1.172069025326864</v>
      </c>
    </row>
    <row r="503" spans="1:5" ht="12.75">
      <c r="A503" s="1">
        <v>0.43333333333333335</v>
      </c>
      <c r="B503">
        <v>58.6</v>
      </c>
      <c r="C503">
        <f t="shared" si="14"/>
        <v>31.4</v>
      </c>
      <c r="D503">
        <v>136.9</v>
      </c>
      <c r="E503" s="9">
        <f t="shared" si="15"/>
        <v>1.1708212941187663</v>
      </c>
    </row>
    <row r="504" spans="1:5" ht="12.75">
      <c r="A504" s="1">
        <v>0.43402777777777773</v>
      </c>
      <c r="B504">
        <v>58.7</v>
      </c>
      <c r="C504">
        <f t="shared" si="14"/>
        <v>31.299999999999997</v>
      </c>
      <c r="D504">
        <v>137.2</v>
      </c>
      <c r="E504" s="9">
        <f t="shared" si="15"/>
        <v>1.169579765535402</v>
      </c>
    </row>
    <row r="505" spans="1:5" ht="12.75">
      <c r="A505" s="1">
        <v>0.43472222222222223</v>
      </c>
      <c r="B505">
        <v>58.8</v>
      </c>
      <c r="C505">
        <f t="shared" si="14"/>
        <v>31.200000000000003</v>
      </c>
      <c r="D505">
        <v>137.6</v>
      </c>
      <c r="E505" s="9">
        <f t="shared" si="15"/>
        <v>1.1683444123953741</v>
      </c>
    </row>
    <row r="506" spans="1:5" ht="12.75">
      <c r="A506" s="1">
        <v>0.4354166666666666</v>
      </c>
      <c r="B506">
        <v>58.9</v>
      </c>
      <c r="C506">
        <f t="shared" si="14"/>
        <v>31.1</v>
      </c>
      <c r="D506">
        <v>138</v>
      </c>
      <c r="E506" s="9">
        <f t="shared" si="15"/>
        <v>1.1671152077171978</v>
      </c>
    </row>
    <row r="507" spans="1:5" ht="12.75">
      <c r="A507" s="1">
        <v>0.4361111111111111</v>
      </c>
      <c r="B507">
        <v>59.1</v>
      </c>
      <c r="C507">
        <f t="shared" si="14"/>
        <v>30.9</v>
      </c>
      <c r="D507">
        <v>138.4</v>
      </c>
      <c r="E507" s="9">
        <f t="shared" si="15"/>
        <v>1.164675136810323</v>
      </c>
    </row>
    <row r="508" spans="1:5" ht="12.75">
      <c r="A508" s="1">
        <v>0.4368055555555555</v>
      </c>
      <c r="B508">
        <v>59.2</v>
      </c>
      <c r="C508">
        <f t="shared" si="14"/>
        <v>30.799999999999997</v>
      </c>
      <c r="D508">
        <v>138.8</v>
      </c>
      <c r="E508" s="9">
        <f t="shared" si="15"/>
        <v>1.1634642176037202</v>
      </c>
    </row>
    <row r="509" spans="1:5" ht="12.75">
      <c r="A509" s="1">
        <v>0.4375</v>
      </c>
      <c r="B509">
        <v>59.3</v>
      </c>
      <c r="C509">
        <f t="shared" si="14"/>
        <v>30.700000000000003</v>
      </c>
      <c r="D509">
        <v>139.2</v>
      </c>
      <c r="E509" s="9">
        <f t="shared" si="15"/>
        <v>1.1622593409000017</v>
      </c>
    </row>
    <row r="510" spans="1:5" ht="12.75">
      <c r="A510" s="1">
        <v>0.4381944444444445</v>
      </c>
      <c r="B510">
        <v>59.4</v>
      </c>
      <c r="C510">
        <f t="shared" si="14"/>
        <v>30.6</v>
      </c>
      <c r="D510">
        <v>139.6</v>
      </c>
      <c r="E510" s="9">
        <f t="shared" si="15"/>
        <v>1.161060480693271</v>
      </c>
    </row>
    <row r="511" spans="1:5" ht="12.75">
      <c r="A511" s="1">
        <v>0.4388888888888889</v>
      </c>
      <c r="B511">
        <v>59.5</v>
      </c>
      <c r="C511">
        <f t="shared" si="14"/>
        <v>30.5</v>
      </c>
      <c r="D511">
        <v>140</v>
      </c>
      <c r="E511" s="9">
        <f t="shared" si="15"/>
        <v>1.1598676111680668</v>
      </c>
    </row>
    <row r="512" spans="1:5" ht="12.75">
      <c r="A512" s="1">
        <v>0.4395833333333334</v>
      </c>
      <c r="B512">
        <v>59.6</v>
      </c>
      <c r="C512">
        <f t="shared" si="14"/>
        <v>30.4</v>
      </c>
      <c r="D512">
        <v>140.4</v>
      </c>
      <c r="E512" s="9">
        <f t="shared" si="15"/>
        <v>1.1586807066978415</v>
      </c>
    </row>
    <row r="513" spans="1:5" ht="12.75">
      <c r="A513" s="1">
        <v>0.44027777777777777</v>
      </c>
      <c r="B513">
        <v>59.7</v>
      </c>
      <c r="C513">
        <f t="shared" si="14"/>
        <v>30.299999999999997</v>
      </c>
      <c r="D513">
        <v>140.8</v>
      </c>
      <c r="E513" s="9">
        <f t="shared" si="15"/>
        <v>1.1574997418434507</v>
      </c>
    </row>
    <row r="514" spans="1:5" ht="12.75">
      <c r="A514" s="1">
        <v>0.44097222222222227</v>
      </c>
      <c r="B514">
        <v>59.8</v>
      </c>
      <c r="C514">
        <f t="shared" si="14"/>
        <v>30.200000000000003</v>
      </c>
      <c r="D514">
        <v>141.2</v>
      </c>
      <c r="E514" s="9">
        <f t="shared" si="15"/>
        <v>1.1563246913516625</v>
      </c>
    </row>
    <row r="515" spans="1:5" ht="12.75">
      <c r="A515" s="1">
        <v>0.44166666666666665</v>
      </c>
      <c r="B515">
        <v>59.9</v>
      </c>
      <c r="C515">
        <f aca="true" t="shared" si="16" ref="C515:C578">90-$B515</f>
        <v>30.1</v>
      </c>
      <c r="D515">
        <v>141.6</v>
      </c>
      <c r="E515" s="9">
        <f aca="true" t="shared" si="17" ref="E515:E578">IF(B515&lt;0,100,1/(COS(RADIANS($C515))+0.50572*((96.07995-$C515)^(-1.6364))))</f>
        <v>1.155155530153679</v>
      </c>
    </row>
    <row r="516" spans="1:5" ht="12.75">
      <c r="A516" s="1">
        <v>0.44236111111111115</v>
      </c>
      <c r="B516">
        <v>60</v>
      </c>
      <c r="C516">
        <f t="shared" si="16"/>
        <v>30</v>
      </c>
      <c r="D516">
        <v>142</v>
      </c>
      <c r="E516" s="9">
        <f t="shared" si="17"/>
        <v>1.1539922333636758</v>
      </c>
    </row>
    <row r="517" spans="1:5" ht="12.75">
      <c r="A517" s="1">
        <v>0.44305555555555554</v>
      </c>
      <c r="B517">
        <v>60.1</v>
      </c>
      <c r="C517">
        <f t="shared" si="16"/>
        <v>29.9</v>
      </c>
      <c r="D517">
        <v>142.4</v>
      </c>
      <c r="E517" s="9">
        <f t="shared" si="17"/>
        <v>1.1528347762773523</v>
      </c>
    </row>
    <row r="518" spans="1:5" ht="12.75">
      <c r="A518" s="1">
        <v>0.44375</v>
      </c>
      <c r="B518">
        <v>60.2</v>
      </c>
      <c r="C518">
        <f t="shared" si="16"/>
        <v>29.799999999999997</v>
      </c>
      <c r="D518">
        <v>142.9</v>
      </c>
      <c r="E518" s="9">
        <f t="shared" si="17"/>
        <v>1.1516831343704999</v>
      </c>
    </row>
    <row r="519" spans="1:5" ht="12.75">
      <c r="A519" s="1">
        <v>0.4444444444444444</v>
      </c>
      <c r="B519">
        <v>60.3</v>
      </c>
      <c r="C519">
        <f t="shared" si="16"/>
        <v>29.700000000000003</v>
      </c>
      <c r="D519">
        <v>143.3</v>
      </c>
      <c r="E519" s="9">
        <f t="shared" si="17"/>
        <v>1.1505372832975844</v>
      </c>
    </row>
    <row r="520" spans="1:5" ht="12.75">
      <c r="A520" s="1">
        <v>0.4451388888888889</v>
      </c>
      <c r="B520">
        <v>60.4</v>
      </c>
      <c r="C520">
        <f t="shared" si="16"/>
        <v>29.6</v>
      </c>
      <c r="D520">
        <v>143.7</v>
      </c>
      <c r="E520" s="9">
        <f t="shared" si="17"/>
        <v>1.1493971988903406</v>
      </c>
    </row>
    <row r="521" spans="1:5" ht="12.75">
      <c r="A521" s="1">
        <v>0.4458333333333333</v>
      </c>
      <c r="B521">
        <v>60.5</v>
      </c>
      <c r="C521">
        <f t="shared" si="16"/>
        <v>29.5</v>
      </c>
      <c r="D521">
        <v>144.1</v>
      </c>
      <c r="E521" s="9">
        <f t="shared" si="17"/>
        <v>1.1482628571563838</v>
      </c>
    </row>
    <row r="522" spans="1:5" ht="12.75">
      <c r="A522" s="1">
        <v>0.4465277777777778</v>
      </c>
      <c r="B522">
        <v>60.6</v>
      </c>
      <c r="C522">
        <f t="shared" si="16"/>
        <v>29.4</v>
      </c>
      <c r="D522">
        <v>144.5</v>
      </c>
      <c r="E522" s="9">
        <f t="shared" si="17"/>
        <v>1.1471342342778335</v>
      </c>
    </row>
    <row r="523" spans="1:5" ht="12.75">
      <c r="A523" s="1">
        <v>0.4472222222222222</v>
      </c>
      <c r="B523">
        <v>60.7</v>
      </c>
      <c r="C523">
        <f t="shared" si="16"/>
        <v>29.299999999999997</v>
      </c>
      <c r="D523">
        <v>145</v>
      </c>
      <c r="E523" s="9">
        <f t="shared" si="17"/>
        <v>1.1460113066099513</v>
      </c>
    </row>
    <row r="524" spans="1:5" ht="12.75">
      <c r="A524" s="1">
        <v>0.4479166666666667</v>
      </c>
      <c r="B524">
        <v>60.8</v>
      </c>
      <c r="C524">
        <f t="shared" si="16"/>
        <v>29.200000000000003</v>
      </c>
      <c r="D524">
        <v>145.4</v>
      </c>
      <c r="E524" s="9">
        <f t="shared" si="17"/>
        <v>1.1448940506797938</v>
      </c>
    </row>
    <row r="525" spans="1:5" ht="12.75">
      <c r="A525" s="1">
        <v>0.4486111111111111</v>
      </c>
      <c r="B525">
        <v>60.9</v>
      </c>
      <c r="C525">
        <f t="shared" si="16"/>
        <v>29.1</v>
      </c>
      <c r="D525">
        <v>145.8</v>
      </c>
      <c r="E525" s="9">
        <f t="shared" si="17"/>
        <v>1.1437824431848758</v>
      </c>
    </row>
    <row r="526" spans="1:5" ht="12.75">
      <c r="A526" s="1">
        <v>0.44930555555555557</v>
      </c>
      <c r="B526">
        <v>60.9</v>
      </c>
      <c r="C526">
        <f t="shared" si="16"/>
        <v>29.1</v>
      </c>
      <c r="D526">
        <v>146.3</v>
      </c>
      <c r="E526" s="9">
        <f t="shared" si="17"/>
        <v>1.1437824431848758</v>
      </c>
    </row>
    <row r="527" spans="1:5" ht="12.75">
      <c r="A527" s="1">
        <v>0.45</v>
      </c>
      <c r="B527">
        <v>61</v>
      </c>
      <c r="C527">
        <f t="shared" si="16"/>
        <v>29</v>
      </c>
      <c r="D527">
        <v>146.7</v>
      </c>
      <c r="E527" s="9">
        <f t="shared" si="17"/>
        <v>1.1426764609918518</v>
      </c>
    </row>
    <row r="528" spans="1:5" ht="12.75">
      <c r="A528" s="1">
        <v>0.45069444444444445</v>
      </c>
      <c r="B528">
        <v>61.1</v>
      </c>
      <c r="C528">
        <f t="shared" si="16"/>
        <v>28.9</v>
      </c>
      <c r="D528">
        <v>147.1</v>
      </c>
      <c r="E528" s="9">
        <f t="shared" si="17"/>
        <v>1.141576081135206</v>
      </c>
    </row>
    <row r="529" spans="1:5" ht="12.75">
      <c r="A529" s="1">
        <v>0.4513888888888889</v>
      </c>
      <c r="B529">
        <v>61.2</v>
      </c>
      <c r="C529">
        <f t="shared" si="16"/>
        <v>28.799999999999997</v>
      </c>
      <c r="D529">
        <v>147.6</v>
      </c>
      <c r="E529" s="9">
        <f t="shared" si="17"/>
        <v>1.1404812808159588</v>
      </c>
    </row>
    <row r="530" spans="1:5" ht="12.75">
      <c r="A530" s="1">
        <v>0.45208333333333334</v>
      </c>
      <c r="B530">
        <v>61.3</v>
      </c>
      <c r="C530">
        <f t="shared" si="16"/>
        <v>28.700000000000003</v>
      </c>
      <c r="D530">
        <v>148</v>
      </c>
      <c r="E530" s="9">
        <f t="shared" si="17"/>
        <v>1.1393920374003834</v>
      </c>
    </row>
    <row r="531" spans="1:5" ht="12.75">
      <c r="A531" s="1">
        <v>0.4527777777777778</v>
      </c>
      <c r="B531">
        <v>61.4</v>
      </c>
      <c r="C531">
        <f t="shared" si="16"/>
        <v>28.6</v>
      </c>
      <c r="D531">
        <v>148.5</v>
      </c>
      <c r="E531" s="9">
        <f t="shared" si="17"/>
        <v>1.1383083284187379</v>
      </c>
    </row>
    <row r="532" spans="1:5" ht="12.75">
      <c r="A532" s="1">
        <v>0.4534722222222222</v>
      </c>
      <c r="B532">
        <v>61.5</v>
      </c>
      <c r="C532">
        <f t="shared" si="16"/>
        <v>28.5</v>
      </c>
      <c r="D532">
        <v>148.9</v>
      </c>
      <c r="E532" s="9">
        <f t="shared" si="17"/>
        <v>1.1372301315640085</v>
      </c>
    </row>
    <row r="533" spans="1:5" ht="12.75">
      <c r="A533" s="1">
        <v>0.45416666666666666</v>
      </c>
      <c r="B533">
        <v>61.6</v>
      </c>
      <c r="C533">
        <f t="shared" si="16"/>
        <v>28.4</v>
      </c>
      <c r="D533">
        <v>149.3</v>
      </c>
      <c r="E533" s="9">
        <f t="shared" si="17"/>
        <v>1.1361574246906654</v>
      </c>
    </row>
    <row r="534" spans="1:5" ht="12.75">
      <c r="A534" s="1">
        <v>0.4548611111111111</v>
      </c>
      <c r="B534">
        <v>61.6</v>
      </c>
      <c r="C534">
        <f t="shared" si="16"/>
        <v>28.4</v>
      </c>
      <c r="D534">
        <v>149.8</v>
      </c>
      <c r="E534" s="9">
        <f t="shared" si="17"/>
        <v>1.1361574246906654</v>
      </c>
    </row>
    <row r="535" spans="1:5" ht="12.75">
      <c r="A535" s="1">
        <v>0.45555555555555555</v>
      </c>
      <c r="B535">
        <v>61.7</v>
      </c>
      <c r="C535">
        <f t="shared" si="16"/>
        <v>28.299999999999997</v>
      </c>
      <c r="D535">
        <v>150.2</v>
      </c>
      <c r="E535" s="9">
        <f t="shared" si="17"/>
        <v>1.135090185813432</v>
      </c>
    </row>
    <row r="536" spans="1:5" ht="12.75">
      <c r="A536" s="1">
        <v>0.45625</v>
      </c>
      <c r="B536">
        <v>61.8</v>
      </c>
      <c r="C536">
        <f t="shared" si="16"/>
        <v>28.200000000000003</v>
      </c>
      <c r="D536">
        <v>150.7</v>
      </c>
      <c r="E536" s="9">
        <f t="shared" si="17"/>
        <v>1.1340283931060642</v>
      </c>
    </row>
    <row r="537" spans="1:5" ht="12.75">
      <c r="A537" s="1">
        <v>0.45694444444444443</v>
      </c>
      <c r="B537">
        <v>61.9</v>
      </c>
      <c r="C537">
        <f t="shared" si="16"/>
        <v>28.1</v>
      </c>
      <c r="D537">
        <v>151.2</v>
      </c>
      <c r="E537" s="9">
        <f t="shared" si="17"/>
        <v>1.1329720249001445</v>
      </c>
    </row>
    <row r="538" spans="1:5" ht="12.75">
      <c r="A538" s="1">
        <v>0.4576388888888889</v>
      </c>
      <c r="B538">
        <v>62</v>
      </c>
      <c r="C538">
        <f t="shared" si="16"/>
        <v>28</v>
      </c>
      <c r="D538">
        <v>151.6</v>
      </c>
      <c r="E538" s="9">
        <f t="shared" si="17"/>
        <v>1.1319210596838862</v>
      </c>
    </row>
    <row r="539" spans="1:5" ht="12.75">
      <c r="A539" s="1">
        <v>0.4583333333333333</v>
      </c>
      <c r="B539">
        <v>62</v>
      </c>
      <c r="C539">
        <f t="shared" si="16"/>
        <v>28</v>
      </c>
      <c r="D539">
        <v>152.1</v>
      </c>
      <c r="E539" s="9">
        <f t="shared" si="17"/>
        <v>1.1319210596838862</v>
      </c>
    </row>
    <row r="540" spans="1:5" ht="12.75">
      <c r="A540" s="1">
        <v>0.4590277777777778</v>
      </c>
      <c r="B540">
        <v>62.1</v>
      </c>
      <c r="C540">
        <f t="shared" si="16"/>
        <v>27.9</v>
      </c>
      <c r="D540">
        <v>152.5</v>
      </c>
      <c r="E540" s="9">
        <f t="shared" si="17"/>
        <v>1.1308754761009514</v>
      </c>
    </row>
    <row r="541" spans="1:5" ht="12.75">
      <c r="A541" s="1">
        <v>0.4597222222222222</v>
      </c>
      <c r="B541">
        <v>62.2</v>
      </c>
      <c r="C541">
        <f t="shared" si="16"/>
        <v>27.799999999999997</v>
      </c>
      <c r="D541">
        <v>153</v>
      </c>
      <c r="E541" s="9">
        <f t="shared" si="17"/>
        <v>1.1298352529492768</v>
      </c>
    </row>
    <row r="542" spans="1:5" ht="12.75">
      <c r="A542" s="1">
        <v>0.4604166666666667</v>
      </c>
      <c r="B542">
        <v>62.3</v>
      </c>
      <c r="C542">
        <f t="shared" si="16"/>
        <v>27.700000000000003</v>
      </c>
      <c r="D542">
        <v>153.5</v>
      </c>
      <c r="E542" s="9">
        <f t="shared" si="17"/>
        <v>1.1288003691799156</v>
      </c>
    </row>
    <row r="543" spans="1:5" ht="12.75">
      <c r="A543" s="1">
        <v>0.4611111111111111</v>
      </c>
      <c r="B543">
        <v>62.3</v>
      </c>
      <c r="C543">
        <f t="shared" si="16"/>
        <v>27.700000000000003</v>
      </c>
      <c r="D543">
        <v>153.9</v>
      </c>
      <c r="E543" s="9">
        <f t="shared" si="17"/>
        <v>1.1288003691799156</v>
      </c>
    </row>
    <row r="544" spans="1:5" ht="12.75">
      <c r="A544" s="1">
        <v>0.4618055555555556</v>
      </c>
      <c r="B544">
        <v>62.4</v>
      </c>
      <c r="C544">
        <f t="shared" si="16"/>
        <v>27.6</v>
      </c>
      <c r="D544">
        <v>154.4</v>
      </c>
      <c r="E544" s="9">
        <f t="shared" si="17"/>
        <v>1.127770803895889</v>
      </c>
    </row>
    <row r="545" spans="1:5" ht="12.75">
      <c r="A545" s="1">
        <v>0.4625</v>
      </c>
      <c r="B545">
        <v>62.5</v>
      </c>
      <c r="C545">
        <f t="shared" si="16"/>
        <v>27.5</v>
      </c>
      <c r="D545">
        <v>154.9</v>
      </c>
      <c r="E545" s="9">
        <f t="shared" si="17"/>
        <v>1.1267465363510478</v>
      </c>
    </row>
    <row r="546" spans="1:5" ht="12.75">
      <c r="A546" s="1">
        <v>0.46319444444444446</v>
      </c>
      <c r="B546">
        <v>62.5</v>
      </c>
      <c r="C546">
        <f t="shared" si="16"/>
        <v>27.5</v>
      </c>
      <c r="D546">
        <v>155.3</v>
      </c>
      <c r="E546" s="9">
        <f t="shared" si="17"/>
        <v>1.1267465363510478</v>
      </c>
    </row>
    <row r="547" spans="1:5" ht="12.75">
      <c r="A547" s="1">
        <v>0.46388888888888885</v>
      </c>
      <c r="B547">
        <v>62.6</v>
      </c>
      <c r="C547">
        <f t="shared" si="16"/>
        <v>27.4</v>
      </c>
      <c r="D547">
        <v>155.8</v>
      </c>
      <c r="E547" s="9">
        <f t="shared" si="17"/>
        <v>1.1257275459489477</v>
      </c>
    </row>
    <row r="548" spans="1:5" ht="12.75">
      <c r="A548" s="1">
        <v>0.46458333333333335</v>
      </c>
      <c r="B548">
        <v>62.7</v>
      </c>
      <c r="C548">
        <f t="shared" si="16"/>
        <v>27.299999999999997</v>
      </c>
      <c r="D548">
        <v>156.3</v>
      </c>
      <c r="E548" s="9">
        <f t="shared" si="17"/>
        <v>1.1247138122417337</v>
      </c>
    </row>
    <row r="549" spans="1:5" ht="12.75">
      <c r="A549" s="1">
        <v>0.46527777777777773</v>
      </c>
      <c r="B549">
        <v>62.7</v>
      </c>
      <c r="C549">
        <f t="shared" si="16"/>
        <v>27.299999999999997</v>
      </c>
      <c r="D549">
        <v>156.8</v>
      </c>
      <c r="E549" s="9">
        <f t="shared" si="17"/>
        <v>1.1247138122417337</v>
      </c>
    </row>
    <row r="550" spans="1:5" ht="12.75">
      <c r="A550" s="1">
        <v>0.46597222222222223</v>
      </c>
      <c r="B550">
        <v>62.8</v>
      </c>
      <c r="C550">
        <f t="shared" si="16"/>
        <v>27.200000000000003</v>
      </c>
      <c r="D550">
        <v>157.3</v>
      </c>
      <c r="E550" s="9">
        <f t="shared" si="17"/>
        <v>1.1237053149290357</v>
      </c>
    </row>
    <row r="551" spans="1:5" ht="12.75">
      <c r="A551" s="1">
        <v>0.4666666666666666</v>
      </c>
      <c r="B551">
        <v>62.9</v>
      </c>
      <c r="C551">
        <f t="shared" si="16"/>
        <v>27.1</v>
      </c>
      <c r="D551">
        <v>157.7</v>
      </c>
      <c r="E551" s="9">
        <f t="shared" si="17"/>
        <v>1.1227020338568763</v>
      </c>
    </row>
    <row r="552" spans="1:5" ht="12.75">
      <c r="A552" s="1">
        <v>0.4673611111111111</v>
      </c>
      <c r="B552">
        <v>62.9</v>
      </c>
      <c r="C552">
        <f t="shared" si="16"/>
        <v>27.1</v>
      </c>
      <c r="D552">
        <v>158.2</v>
      </c>
      <c r="E552" s="9">
        <f t="shared" si="17"/>
        <v>1.1227020338568763</v>
      </c>
    </row>
    <row r="553" spans="1:5" ht="12.75">
      <c r="A553" s="1">
        <v>0.4680555555555555</v>
      </c>
      <c r="B553">
        <v>63</v>
      </c>
      <c r="C553">
        <f t="shared" si="16"/>
        <v>27</v>
      </c>
      <c r="D553">
        <v>158.7</v>
      </c>
      <c r="E553" s="9">
        <f t="shared" si="17"/>
        <v>1.121703949016588</v>
      </c>
    </row>
    <row r="554" spans="1:5" ht="12.75">
      <c r="A554" s="1">
        <v>0.46875</v>
      </c>
      <c r="B554">
        <v>63</v>
      </c>
      <c r="C554">
        <f t="shared" si="16"/>
        <v>27</v>
      </c>
      <c r="D554">
        <v>159.2</v>
      </c>
      <c r="E554" s="9">
        <f t="shared" si="17"/>
        <v>1.121703949016588</v>
      </c>
    </row>
    <row r="555" spans="1:5" ht="12.75">
      <c r="A555" s="1">
        <v>0.4694444444444445</v>
      </c>
      <c r="B555">
        <v>63.1</v>
      </c>
      <c r="C555">
        <f t="shared" si="16"/>
        <v>26.9</v>
      </c>
      <c r="D555">
        <v>159.7</v>
      </c>
      <c r="E555" s="9">
        <f t="shared" si="17"/>
        <v>1.1207110405437422</v>
      </c>
    </row>
    <row r="556" spans="1:5" ht="12.75">
      <c r="A556" s="1">
        <v>0.4701388888888889</v>
      </c>
      <c r="B556">
        <v>63.2</v>
      </c>
      <c r="C556">
        <f t="shared" si="16"/>
        <v>26.799999999999997</v>
      </c>
      <c r="D556">
        <v>160.2</v>
      </c>
      <c r="E556" s="9">
        <f t="shared" si="17"/>
        <v>1.1197232887170858</v>
      </c>
    </row>
    <row r="557" spans="1:5" ht="12.75">
      <c r="A557" s="1">
        <v>0.4708333333333334</v>
      </c>
      <c r="B557">
        <v>63.2</v>
      </c>
      <c r="C557">
        <f t="shared" si="16"/>
        <v>26.799999999999997</v>
      </c>
      <c r="D557">
        <v>160.7</v>
      </c>
      <c r="E557" s="9">
        <f t="shared" si="17"/>
        <v>1.1197232887170858</v>
      </c>
    </row>
    <row r="558" spans="1:5" ht="12.75">
      <c r="A558" s="1">
        <v>0.47152777777777777</v>
      </c>
      <c r="B558">
        <v>63.3</v>
      </c>
      <c r="C558">
        <f t="shared" si="16"/>
        <v>26.700000000000003</v>
      </c>
      <c r="D558">
        <v>161.2</v>
      </c>
      <c r="E558" s="9">
        <f t="shared" si="17"/>
        <v>1.1187406739574934</v>
      </c>
    </row>
    <row r="559" spans="1:5" ht="12.75">
      <c r="A559" s="1">
        <v>0.47222222222222227</v>
      </c>
      <c r="B559">
        <v>63.3</v>
      </c>
      <c r="C559">
        <f t="shared" si="16"/>
        <v>26.700000000000003</v>
      </c>
      <c r="D559">
        <v>161.7</v>
      </c>
      <c r="E559" s="9">
        <f t="shared" si="17"/>
        <v>1.1187406739574934</v>
      </c>
    </row>
    <row r="560" spans="1:5" ht="12.75">
      <c r="A560" s="1">
        <v>0.47291666666666665</v>
      </c>
      <c r="B560">
        <v>63.4</v>
      </c>
      <c r="C560">
        <f t="shared" si="16"/>
        <v>26.6</v>
      </c>
      <c r="D560">
        <v>162.2</v>
      </c>
      <c r="E560" s="9">
        <f t="shared" si="17"/>
        <v>1.117763176826925</v>
      </c>
    </row>
    <row r="561" spans="1:5" ht="12.75">
      <c r="A561" s="1">
        <v>0.47361111111111115</v>
      </c>
      <c r="B561">
        <v>63.4</v>
      </c>
      <c r="C561">
        <f t="shared" si="16"/>
        <v>26.6</v>
      </c>
      <c r="D561">
        <v>162.7</v>
      </c>
      <c r="E561" s="9">
        <f t="shared" si="17"/>
        <v>1.117763176826925</v>
      </c>
    </row>
    <row r="562" spans="1:5" ht="12.75">
      <c r="A562" s="1">
        <v>0.47430555555555554</v>
      </c>
      <c r="B562">
        <v>63.5</v>
      </c>
      <c r="C562">
        <f t="shared" si="16"/>
        <v>26.5</v>
      </c>
      <c r="D562">
        <v>163.2</v>
      </c>
      <c r="E562" s="9">
        <f t="shared" si="17"/>
        <v>1.1167907780273947</v>
      </c>
    </row>
    <row r="563" spans="1:5" ht="12.75">
      <c r="A563" s="1">
        <v>0.475</v>
      </c>
      <c r="B563">
        <v>63.5</v>
      </c>
      <c r="C563">
        <f t="shared" si="16"/>
        <v>26.5</v>
      </c>
      <c r="D563">
        <v>163.7</v>
      </c>
      <c r="E563" s="9">
        <f t="shared" si="17"/>
        <v>1.1167907780273947</v>
      </c>
    </row>
    <row r="564" spans="1:5" ht="12.75">
      <c r="A564" s="1">
        <v>0.4756944444444444</v>
      </c>
      <c r="B564">
        <v>63.6</v>
      </c>
      <c r="C564">
        <f t="shared" si="16"/>
        <v>26.4</v>
      </c>
      <c r="D564">
        <v>164.2</v>
      </c>
      <c r="E564" s="9">
        <f t="shared" si="17"/>
        <v>1.1158234583999531</v>
      </c>
    </row>
    <row r="565" spans="1:5" ht="12.75">
      <c r="A565" s="1">
        <v>0.4763888888888889</v>
      </c>
      <c r="B565">
        <v>63.6</v>
      </c>
      <c r="C565">
        <f t="shared" si="16"/>
        <v>26.4</v>
      </c>
      <c r="D565">
        <v>164.7</v>
      </c>
      <c r="E565" s="9">
        <f t="shared" si="17"/>
        <v>1.1158234583999531</v>
      </c>
    </row>
    <row r="566" spans="1:5" ht="12.75">
      <c r="A566" s="1">
        <v>0.4770833333333333</v>
      </c>
      <c r="B566">
        <v>63.6</v>
      </c>
      <c r="C566">
        <f t="shared" si="16"/>
        <v>26.4</v>
      </c>
      <c r="D566">
        <v>165.2</v>
      </c>
      <c r="E566" s="9">
        <f t="shared" si="17"/>
        <v>1.1158234583999531</v>
      </c>
    </row>
    <row r="567" spans="1:5" ht="12.75">
      <c r="A567" s="1">
        <v>0.4777777777777778</v>
      </c>
      <c r="B567">
        <v>63.7</v>
      </c>
      <c r="C567">
        <f t="shared" si="16"/>
        <v>26.299999999999997</v>
      </c>
      <c r="D567">
        <v>165.7</v>
      </c>
      <c r="E567" s="9">
        <f t="shared" si="17"/>
        <v>1.1148611989236743</v>
      </c>
    </row>
    <row r="568" spans="1:5" ht="12.75">
      <c r="A568" s="1">
        <v>0.4784722222222222</v>
      </c>
      <c r="B568">
        <v>63.7</v>
      </c>
      <c r="C568">
        <f t="shared" si="16"/>
        <v>26.299999999999997</v>
      </c>
      <c r="D568">
        <v>166.2</v>
      </c>
      <c r="E568" s="9">
        <f t="shared" si="17"/>
        <v>1.1148611989236743</v>
      </c>
    </row>
    <row r="569" spans="1:5" ht="12.75">
      <c r="A569" s="1">
        <v>0.4791666666666667</v>
      </c>
      <c r="B569">
        <v>63.8</v>
      </c>
      <c r="C569">
        <f t="shared" si="16"/>
        <v>26.200000000000003</v>
      </c>
      <c r="D569">
        <v>166.7</v>
      </c>
      <c r="E569" s="9">
        <f t="shared" si="17"/>
        <v>1.113903980714657</v>
      </c>
    </row>
    <row r="570" spans="1:5" ht="12.75">
      <c r="A570" s="1">
        <v>0.4798611111111111</v>
      </c>
      <c r="B570">
        <v>63.8</v>
      </c>
      <c r="C570">
        <f t="shared" si="16"/>
        <v>26.200000000000003</v>
      </c>
      <c r="D570">
        <v>167.2</v>
      </c>
      <c r="E570" s="9">
        <f t="shared" si="17"/>
        <v>1.113903980714657</v>
      </c>
    </row>
    <row r="571" spans="1:5" ht="12.75">
      <c r="A571" s="1">
        <v>0.48055555555555557</v>
      </c>
      <c r="B571">
        <v>63.8</v>
      </c>
      <c r="C571">
        <f t="shared" si="16"/>
        <v>26.200000000000003</v>
      </c>
      <c r="D571">
        <v>167.8</v>
      </c>
      <c r="E571" s="9">
        <f t="shared" si="17"/>
        <v>1.113903980714657</v>
      </c>
    </row>
    <row r="572" spans="1:5" ht="12.75">
      <c r="A572" s="1">
        <v>0.48125</v>
      </c>
      <c r="B572">
        <v>63.9</v>
      </c>
      <c r="C572">
        <f t="shared" si="16"/>
        <v>26.1</v>
      </c>
      <c r="D572">
        <v>168.3</v>
      </c>
      <c r="E572" s="9">
        <f t="shared" si="17"/>
        <v>1.1129517850250326</v>
      </c>
    </row>
    <row r="573" spans="1:5" ht="12.75">
      <c r="A573" s="1">
        <v>0.48194444444444445</v>
      </c>
      <c r="B573">
        <v>63.9</v>
      </c>
      <c r="C573">
        <f t="shared" si="16"/>
        <v>26.1</v>
      </c>
      <c r="D573">
        <v>168.8</v>
      </c>
      <c r="E573" s="9">
        <f t="shared" si="17"/>
        <v>1.1129517850250326</v>
      </c>
    </row>
    <row r="574" spans="1:5" ht="12.75">
      <c r="A574" s="1">
        <v>0.4826388888888889</v>
      </c>
      <c r="B574">
        <v>63.9</v>
      </c>
      <c r="C574">
        <f t="shared" si="16"/>
        <v>26.1</v>
      </c>
      <c r="D574">
        <v>169.3</v>
      </c>
      <c r="E574" s="9">
        <f t="shared" si="17"/>
        <v>1.1129517850250326</v>
      </c>
    </row>
    <row r="575" spans="1:5" ht="12.75">
      <c r="A575" s="1">
        <v>0.48333333333333334</v>
      </c>
      <c r="B575">
        <v>64</v>
      </c>
      <c r="C575">
        <f t="shared" si="16"/>
        <v>26</v>
      </c>
      <c r="D575">
        <v>169.8</v>
      </c>
      <c r="E575" s="9">
        <f t="shared" si="17"/>
        <v>1.1120045932419853</v>
      </c>
    </row>
    <row r="576" spans="1:5" ht="12.75">
      <c r="A576" s="1">
        <v>0.4840277777777778</v>
      </c>
      <c r="B576">
        <v>64</v>
      </c>
      <c r="C576">
        <f t="shared" si="16"/>
        <v>26</v>
      </c>
      <c r="D576">
        <v>170.3</v>
      </c>
      <c r="E576" s="9">
        <f t="shared" si="17"/>
        <v>1.1120045932419853</v>
      </c>
    </row>
    <row r="577" spans="1:5" ht="12.75">
      <c r="A577" s="1">
        <v>0.4847222222222222</v>
      </c>
      <c r="B577">
        <v>64</v>
      </c>
      <c r="C577">
        <f t="shared" si="16"/>
        <v>26</v>
      </c>
      <c r="D577">
        <v>170.9</v>
      </c>
      <c r="E577" s="9">
        <f t="shared" si="17"/>
        <v>1.1120045932419853</v>
      </c>
    </row>
    <row r="578" spans="1:5" ht="12.75">
      <c r="A578" s="1">
        <v>0.48541666666666666</v>
      </c>
      <c r="B578">
        <v>64</v>
      </c>
      <c r="C578">
        <f t="shared" si="16"/>
        <v>26</v>
      </c>
      <c r="D578">
        <v>171.4</v>
      </c>
      <c r="E578" s="9">
        <f t="shared" si="17"/>
        <v>1.1120045932419853</v>
      </c>
    </row>
    <row r="579" spans="1:5" ht="12.75">
      <c r="A579" s="1">
        <v>0.4861111111111111</v>
      </c>
      <c r="B579">
        <v>64.1</v>
      </c>
      <c r="C579">
        <f aca="true" t="shared" si="18" ref="C579:C642">90-$B579</f>
        <v>25.900000000000006</v>
      </c>
      <c r="D579">
        <v>171.9</v>
      </c>
      <c r="E579" s="9">
        <f aca="true" t="shared" si="19" ref="E579:E642">IF(B579&lt;0,100,1/(COS(RADIANS($C579))+0.50572*((96.07995-$C579)^(-1.6364))))</f>
        <v>1.1110623868867795</v>
      </c>
    </row>
    <row r="580" spans="1:5" ht="12.75">
      <c r="A580" s="1">
        <v>0.48680555555555555</v>
      </c>
      <c r="B580">
        <v>64.1</v>
      </c>
      <c r="C580">
        <f t="shared" si="18"/>
        <v>25.900000000000006</v>
      </c>
      <c r="D580">
        <v>172.4</v>
      </c>
      <c r="E580" s="9">
        <f t="shared" si="19"/>
        <v>1.1110623868867795</v>
      </c>
    </row>
    <row r="581" spans="1:5" ht="12.75">
      <c r="A581" s="1">
        <v>0.4875</v>
      </c>
      <c r="B581">
        <v>64.1</v>
      </c>
      <c r="C581">
        <f t="shared" si="18"/>
        <v>25.900000000000006</v>
      </c>
      <c r="D581">
        <v>172.9</v>
      </c>
      <c r="E581" s="9">
        <f t="shared" si="19"/>
        <v>1.1110623868867795</v>
      </c>
    </row>
    <row r="582" spans="1:5" ht="12.75">
      <c r="A582" s="1">
        <v>0.48819444444444443</v>
      </c>
      <c r="B582">
        <v>64.1</v>
      </c>
      <c r="C582">
        <f t="shared" si="18"/>
        <v>25.900000000000006</v>
      </c>
      <c r="D582">
        <v>173.5</v>
      </c>
      <c r="E582" s="9">
        <f t="shared" si="19"/>
        <v>1.1110623868867795</v>
      </c>
    </row>
    <row r="583" spans="1:5" ht="12.75">
      <c r="A583" s="1">
        <v>0.4888888888888889</v>
      </c>
      <c r="B583">
        <v>64.1</v>
      </c>
      <c r="C583">
        <f t="shared" si="18"/>
        <v>25.900000000000006</v>
      </c>
      <c r="D583">
        <v>174</v>
      </c>
      <c r="E583" s="9">
        <f t="shared" si="19"/>
        <v>1.1110623868867795</v>
      </c>
    </row>
    <row r="584" spans="1:5" ht="12.75">
      <c r="A584" s="1">
        <v>0.4895833333333333</v>
      </c>
      <c r="B584">
        <v>64.2</v>
      </c>
      <c r="C584">
        <f t="shared" si="18"/>
        <v>25.799999999999997</v>
      </c>
      <c r="D584">
        <v>174.5</v>
      </c>
      <c r="E584" s="9">
        <f t="shared" si="19"/>
        <v>1.1101251476137974</v>
      </c>
    </row>
    <row r="585" spans="1:5" ht="12.75">
      <c r="A585" s="1">
        <v>0.4902777777777778</v>
      </c>
      <c r="B585">
        <v>64.2</v>
      </c>
      <c r="C585">
        <f t="shared" si="18"/>
        <v>25.799999999999997</v>
      </c>
      <c r="D585">
        <v>175</v>
      </c>
      <c r="E585" s="9">
        <f t="shared" si="19"/>
        <v>1.1101251476137974</v>
      </c>
    </row>
    <row r="586" spans="1:5" ht="12.75">
      <c r="A586" s="1">
        <v>0.4909722222222222</v>
      </c>
      <c r="B586">
        <v>64.2</v>
      </c>
      <c r="C586">
        <f t="shared" si="18"/>
        <v>25.799999999999997</v>
      </c>
      <c r="D586">
        <v>175.6</v>
      </c>
      <c r="E586" s="9">
        <f t="shared" si="19"/>
        <v>1.1101251476137974</v>
      </c>
    </row>
    <row r="587" spans="1:5" ht="12.75">
      <c r="A587" s="1">
        <v>0.4916666666666667</v>
      </c>
      <c r="B587">
        <v>64.2</v>
      </c>
      <c r="C587">
        <f t="shared" si="18"/>
        <v>25.799999999999997</v>
      </c>
      <c r="D587">
        <v>176.1</v>
      </c>
      <c r="E587" s="9">
        <f t="shared" si="19"/>
        <v>1.1101251476137974</v>
      </c>
    </row>
    <row r="588" spans="1:5" ht="12.75">
      <c r="A588" s="1">
        <v>0.4923611111111111</v>
      </c>
      <c r="B588">
        <v>64.2</v>
      </c>
      <c r="C588">
        <f t="shared" si="18"/>
        <v>25.799999999999997</v>
      </c>
      <c r="D588">
        <v>176.6</v>
      </c>
      <c r="E588" s="9">
        <f t="shared" si="19"/>
        <v>1.1101251476137974</v>
      </c>
    </row>
    <row r="589" spans="1:5" ht="12.75">
      <c r="A589" s="1">
        <v>0.4930555555555556</v>
      </c>
      <c r="B589">
        <v>64.2</v>
      </c>
      <c r="C589">
        <f t="shared" si="18"/>
        <v>25.799999999999997</v>
      </c>
      <c r="D589">
        <v>177.1</v>
      </c>
      <c r="E589" s="9">
        <f t="shared" si="19"/>
        <v>1.1101251476137974</v>
      </c>
    </row>
    <row r="590" spans="1:5" ht="12.75">
      <c r="A590" s="1">
        <v>0.49375</v>
      </c>
      <c r="B590">
        <v>64.2</v>
      </c>
      <c r="C590">
        <f t="shared" si="18"/>
        <v>25.799999999999997</v>
      </c>
      <c r="D590">
        <v>177.7</v>
      </c>
      <c r="E590" s="9">
        <f t="shared" si="19"/>
        <v>1.1101251476137974</v>
      </c>
    </row>
    <row r="591" spans="1:5" ht="12.75">
      <c r="A591" s="1">
        <v>0.49444444444444446</v>
      </c>
      <c r="B591">
        <v>64.2</v>
      </c>
      <c r="C591">
        <f t="shared" si="18"/>
        <v>25.799999999999997</v>
      </c>
      <c r="D591">
        <v>178.2</v>
      </c>
      <c r="E591" s="9">
        <f t="shared" si="19"/>
        <v>1.1101251476137974</v>
      </c>
    </row>
    <row r="592" spans="1:5" ht="12.75">
      <c r="A592" s="1">
        <v>0.49513888888888885</v>
      </c>
      <c r="B592">
        <v>64.2</v>
      </c>
      <c r="C592">
        <f t="shared" si="18"/>
        <v>25.799999999999997</v>
      </c>
      <c r="D592">
        <v>178.7</v>
      </c>
      <c r="E592" s="9">
        <f t="shared" si="19"/>
        <v>1.1101251476137974</v>
      </c>
    </row>
    <row r="593" spans="1:5" ht="12.75">
      <c r="A593" s="1">
        <v>0.49583333333333335</v>
      </c>
      <c r="B593">
        <v>64.2</v>
      </c>
      <c r="C593">
        <f t="shared" si="18"/>
        <v>25.799999999999997</v>
      </c>
      <c r="D593">
        <v>179.3</v>
      </c>
      <c r="E593" s="9">
        <f t="shared" si="19"/>
        <v>1.1101251476137974</v>
      </c>
    </row>
    <row r="594" spans="1:5" ht="12.75">
      <c r="A594" s="1">
        <v>0.49652777777777773</v>
      </c>
      <c r="B594">
        <v>64.2</v>
      </c>
      <c r="C594">
        <f t="shared" si="18"/>
        <v>25.799999999999997</v>
      </c>
      <c r="D594">
        <v>179.8</v>
      </c>
      <c r="E594" s="9">
        <f t="shared" si="19"/>
        <v>1.1101251476137974</v>
      </c>
    </row>
    <row r="595" spans="1:5" ht="12.75">
      <c r="A595" s="1">
        <v>0.49722222222222223</v>
      </c>
      <c r="B595">
        <v>64.2</v>
      </c>
      <c r="C595">
        <f t="shared" si="18"/>
        <v>25.799999999999997</v>
      </c>
      <c r="D595">
        <v>180.3</v>
      </c>
      <c r="E595" s="9">
        <f t="shared" si="19"/>
        <v>1.1101251476137974</v>
      </c>
    </row>
    <row r="596" spans="1:5" ht="12.75">
      <c r="A596" s="1">
        <v>0.4979166666666666</v>
      </c>
      <c r="B596">
        <v>64.2</v>
      </c>
      <c r="C596">
        <f t="shared" si="18"/>
        <v>25.799999999999997</v>
      </c>
      <c r="D596">
        <v>180.8</v>
      </c>
      <c r="E596" s="9">
        <f t="shared" si="19"/>
        <v>1.1101251476137974</v>
      </c>
    </row>
    <row r="597" spans="1:5" ht="12.75">
      <c r="A597" s="1">
        <v>0.4986111111111111</v>
      </c>
      <c r="B597">
        <v>64.2</v>
      </c>
      <c r="C597">
        <f t="shared" si="18"/>
        <v>25.799999999999997</v>
      </c>
      <c r="D597">
        <v>181.4</v>
      </c>
      <c r="E597" s="9">
        <f t="shared" si="19"/>
        <v>1.1101251476137974</v>
      </c>
    </row>
    <row r="598" spans="1:5" ht="12.75">
      <c r="A598" s="1">
        <v>0.4993055555555555</v>
      </c>
      <c r="B598">
        <v>64.2</v>
      </c>
      <c r="C598">
        <f t="shared" si="18"/>
        <v>25.799999999999997</v>
      </c>
      <c r="D598">
        <v>181.9</v>
      </c>
      <c r="E598" s="9">
        <f t="shared" si="19"/>
        <v>1.1101251476137974</v>
      </c>
    </row>
    <row r="599" spans="1:5" ht="12.75">
      <c r="A599" s="1">
        <v>0.5</v>
      </c>
      <c r="B599">
        <v>64.2</v>
      </c>
      <c r="C599">
        <f t="shared" si="18"/>
        <v>25.799999999999997</v>
      </c>
      <c r="D599">
        <v>182.4</v>
      </c>
      <c r="E599" s="9">
        <f t="shared" si="19"/>
        <v>1.1101251476137974</v>
      </c>
    </row>
    <row r="600" spans="1:5" ht="12.75">
      <c r="A600" s="1">
        <v>0.5006944444444444</v>
      </c>
      <c r="B600">
        <v>64.2</v>
      </c>
      <c r="C600">
        <f t="shared" si="18"/>
        <v>25.799999999999997</v>
      </c>
      <c r="D600">
        <v>182.9</v>
      </c>
      <c r="E600" s="9">
        <f t="shared" si="19"/>
        <v>1.1101251476137974</v>
      </c>
    </row>
    <row r="601" spans="1:5" ht="12.75">
      <c r="A601" s="1">
        <v>0.5013888888888889</v>
      </c>
      <c r="B601">
        <v>64.2</v>
      </c>
      <c r="C601">
        <f t="shared" si="18"/>
        <v>25.799999999999997</v>
      </c>
      <c r="D601">
        <v>183.5</v>
      </c>
      <c r="E601" s="9">
        <f t="shared" si="19"/>
        <v>1.1101251476137974</v>
      </c>
    </row>
    <row r="602" spans="1:5" ht="12.75">
      <c r="A602" s="1">
        <v>0.5020833333333333</v>
      </c>
      <c r="B602">
        <v>64.2</v>
      </c>
      <c r="C602">
        <f t="shared" si="18"/>
        <v>25.799999999999997</v>
      </c>
      <c r="D602">
        <v>184</v>
      </c>
      <c r="E602" s="9">
        <f t="shared" si="19"/>
        <v>1.1101251476137974</v>
      </c>
    </row>
    <row r="603" spans="1:5" ht="12.75">
      <c r="A603" s="1">
        <v>0.5027777777777778</v>
      </c>
      <c r="B603">
        <v>64.2</v>
      </c>
      <c r="C603">
        <f t="shared" si="18"/>
        <v>25.799999999999997</v>
      </c>
      <c r="D603">
        <v>184.5</v>
      </c>
      <c r="E603" s="9">
        <f t="shared" si="19"/>
        <v>1.1101251476137974</v>
      </c>
    </row>
    <row r="604" spans="1:5" ht="12.75">
      <c r="A604" s="1">
        <v>0.5034722222222222</v>
      </c>
      <c r="B604">
        <v>64.2</v>
      </c>
      <c r="C604">
        <f t="shared" si="18"/>
        <v>25.799999999999997</v>
      </c>
      <c r="D604">
        <v>185.1</v>
      </c>
      <c r="E604" s="9">
        <f t="shared" si="19"/>
        <v>1.1101251476137974</v>
      </c>
    </row>
    <row r="605" spans="1:5" ht="12.75">
      <c r="A605" s="1">
        <v>0.5041666666666667</v>
      </c>
      <c r="B605">
        <v>64.2</v>
      </c>
      <c r="C605">
        <f t="shared" si="18"/>
        <v>25.799999999999997</v>
      </c>
      <c r="D605">
        <v>185.6</v>
      </c>
      <c r="E605" s="9">
        <f t="shared" si="19"/>
        <v>1.1101251476137974</v>
      </c>
    </row>
    <row r="606" spans="1:5" ht="12.75">
      <c r="A606" s="1">
        <v>0.5048611111111111</v>
      </c>
      <c r="B606">
        <v>64.1</v>
      </c>
      <c r="C606">
        <f t="shared" si="18"/>
        <v>25.900000000000006</v>
      </c>
      <c r="D606">
        <v>186.1</v>
      </c>
      <c r="E606" s="9">
        <f t="shared" si="19"/>
        <v>1.1110623868867795</v>
      </c>
    </row>
    <row r="607" spans="1:5" ht="12.75">
      <c r="A607" s="1">
        <v>0.5055555555555555</v>
      </c>
      <c r="B607">
        <v>64.1</v>
      </c>
      <c r="C607">
        <f t="shared" si="18"/>
        <v>25.900000000000006</v>
      </c>
      <c r="D607">
        <v>186.6</v>
      </c>
      <c r="E607" s="9">
        <f t="shared" si="19"/>
        <v>1.1110623868867795</v>
      </c>
    </row>
    <row r="608" spans="1:5" ht="12.75">
      <c r="A608" s="1">
        <v>0.50625</v>
      </c>
      <c r="B608">
        <v>64.1</v>
      </c>
      <c r="C608">
        <f t="shared" si="18"/>
        <v>25.900000000000006</v>
      </c>
      <c r="D608">
        <v>187.1</v>
      </c>
      <c r="E608" s="9">
        <f t="shared" si="19"/>
        <v>1.1110623868867795</v>
      </c>
    </row>
    <row r="609" spans="1:5" ht="12.75">
      <c r="A609" s="1">
        <v>0.5069444444444444</v>
      </c>
      <c r="B609">
        <v>64.1</v>
      </c>
      <c r="C609">
        <f t="shared" si="18"/>
        <v>25.900000000000006</v>
      </c>
      <c r="D609">
        <v>187.7</v>
      </c>
      <c r="E609" s="9">
        <f t="shared" si="19"/>
        <v>1.1110623868867795</v>
      </c>
    </row>
    <row r="610" spans="1:5" ht="12.75">
      <c r="A610" s="1">
        <v>0.5076388888888889</v>
      </c>
      <c r="B610">
        <v>64.1</v>
      </c>
      <c r="C610">
        <f t="shared" si="18"/>
        <v>25.900000000000006</v>
      </c>
      <c r="D610">
        <v>188.2</v>
      </c>
      <c r="E610" s="9">
        <f t="shared" si="19"/>
        <v>1.1110623868867795</v>
      </c>
    </row>
    <row r="611" spans="1:5" ht="12.75">
      <c r="A611" s="1">
        <v>0.5083333333333333</v>
      </c>
      <c r="B611">
        <v>64</v>
      </c>
      <c r="C611">
        <f t="shared" si="18"/>
        <v>26</v>
      </c>
      <c r="D611">
        <v>188.7</v>
      </c>
      <c r="E611" s="9">
        <f t="shared" si="19"/>
        <v>1.1120045932419853</v>
      </c>
    </row>
    <row r="612" spans="1:5" ht="12.75">
      <c r="A612" s="1">
        <v>0.5090277777777777</v>
      </c>
      <c r="B612">
        <v>64</v>
      </c>
      <c r="C612">
        <f t="shared" si="18"/>
        <v>26</v>
      </c>
      <c r="D612">
        <v>189.2</v>
      </c>
      <c r="E612" s="9">
        <f t="shared" si="19"/>
        <v>1.1120045932419853</v>
      </c>
    </row>
    <row r="613" spans="1:5" ht="12.75">
      <c r="A613" s="1">
        <v>0.5097222222222222</v>
      </c>
      <c r="B613">
        <v>64</v>
      </c>
      <c r="C613">
        <f t="shared" si="18"/>
        <v>26</v>
      </c>
      <c r="D613">
        <v>189.8</v>
      </c>
      <c r="E613" s="9">
        <f t="shared" si="19"/>
        <v>1.1120045932419853</v>
      </c>
    </row>
    <row r="614" spans="1:5" ht="12.75">
      <c r="A614" s="1">
        <v>0.5104166666666666</v>
      </c>
      <c r="B614">
        <v>64</v>
      </c>
      <c r="C614">
        <f t="shared" si="18"/>
        <v>26</v>
      </c>
      <c r="D614">
        <v>190.3</v>
      </c>
      <c r="E614" s="9">
        <f t="shared" si="19"/>
        <v>1.1120045932419853</v>
      </c>
    </row>
    <row r="615" spans="1:5" ht="12.75">
      <c r="A615" s="1">
        <v>0.5111111111111112</v>
      </c>
      <c r="B615">
        <v>63.9</v>
      </c>
      <c r="C615">
        <f t="shared" si="18"/>
        <v>26.1</v>
      </c>
      <c r="D615">
        <v>190.8</v>
      </c>
      <c r="E615" s="9">
        <f t="shared" si="19"/>
        <v>1.1129517850250326</v>
      </c>
    </row>
    <row r="616" spans="1:5" ht="12.75">
      <c r="A616" s="1">
        <v>0.5118055555555555</v>
      </c>
      <c r="B616">
        <v>63.9</v>
      </c>
      <c r="C616">
        <f t="shared" si="18"/>
        <v>26.1</v>
      </c>
      <c r="D616">
        <v>191.3</v>
      </c>
      <c r="E616" s="9">
        <f t="shared" si="19"/>
        <v>1.1129517850250326</v>
      </c>
    </row>
    <row r="617" spans="1:5" ht="12.75">
      <c r="A617" s="1">
        <v>0.5125</v>
      </c>
      <c r="B617">
        <v>63.9</v>
      </c>
      <c r="C617">
        <f t="shared" si="18"/>
        <v>26.1</v>
      </c>
      <c r="D617">
        <v>191.8</v>
      </c>
      <c r="E617" s="9">
        <f t="shared" si="19"/>
        <v>1.1129517850250326</v>
      </c>
    </row>
    <row r="618" spans="1:5" ht="12.75">
      <c r="A618" s="1">
        <v>0.5131944444444444</v>
      </c>
      <c r="B618">
        <v>63.8</v>
      </c>
      <c r="C618">
        <f t="shared" si="18"/>
        <v>26.200000000000003</v>
      </c>
      <c r="D618">
        <v>192.3</v>
      </c>
      <c r="E618" s="9">
        <f t="shared" si="19"/>
        <v>1.113903980714657</v>
      </c>
    </row>
    <row r="619" spans="1:5" ht="12.75">
      <c r="A619" s="1">
        <v>0.513888888888889</v>
      </c>
      <c r="B619">
        <v>63.8</v>
      </c>
      <c r="C619">
        <f t="shared" si="18"/>
        <v>26.200000000000003</v>
      </c>
      <c r="D619">
        <v>192.8</v>
      </c>
      <c r="E619" s="9">
        <f t="shared" si="19"/>
        <v>1.113903980714657</v>
      </c>
    </row>
    <row r="620" spans="1:5" ht="12.75">
      <c r="A620" s="1">
        <v>0.5145833333333333</v>
      </c>
      <c r="B620">
        <v>63.8</v>
      </c>
      <c r="C620">
        <f t="shared" si="18"/>
        <v>26.200000000000003</v>
      </c>
      <c r="D620">
        <v>193.4</v>
      </c>
      <c r="E620" s="9">
        <f t="shared" si="19"/>
        <v>1.113903980714657</v>
      </c>
    </row>
    <row r="621" spans="1:5" ht="12.75">
      <c r="A621" s="1">
        <v>0.5152777777777778</v>
      </c>
      <c r="B621">
        <v>63.7</v>
      </c>
      <c r="C621">
        <f t="shared" si="18"/>
        <v>26.299999999999997</v>
      </c>
      <c r="D621">
        <v>193.9</v>
      </c>
      <c r="E621" s="9">
        <f t="shared" si="19"/>
        <v>1.1148611989236743</v>
      </c>
    </row>
    <row r="622" spans="1:5" ht="12.75">
      <c r="A622" s="1">
        <v>0.5159722222222222</v>
      </c>
      <c r="B622">
        <v>63.7</v>
      </c>
      <c r="C622">
        <f t="shared" si="18"/>
        <v>26.299999999999997</v>
      </c>
      <c r="D622">
        <v>194.4</v>
      </c>
      <c r="E622" s="9">
        <f t="shared" si="19"/>
        <v>1.1148611989236743</v>
      </c>
    </row>
    <row r="623" spans="1:5" ht="12.75">
      <c r="A623" s="1">
        <v>0.5166666666666667</v>
      </c>
      <c r="B623">
        <v>63.6</v>
      </c>
      <c r="C623">
        <f t="shared" si="18"/>
        <v>26.4</v>
      </c>
      <c r="D623">
        <v>194.9</v>
      </c>
      <c r="E623" s="9">
        <f t="shared" si="19"/>
        <v>1.1158234583999531</v>
      </c>
    </row>
    <row r="624" spans="1:5" ht="12.75">
      <c r="A624" s="1">
        <v>0.517361111111111</v>
      </c>
      <c r="B624">
        <v>63.6</v>
      </c>
      <c r="C624">
        <f t="shared" si="18"/>
        <v>26.4</v>
      </c>
      <c r="D624">
        <v>195.4</v>
      </c>
      <c r="E624" s="9">
        <f t="shared" si="19"/>
        <v>1.1158234583999531</v>
      </c>
    </row>
    <row r="625" spans="1:5" ht="12.75">
      <c r="A625" s="1">
        <v>0.5180555555555556</v>
      </c>
      <c r="B625">
        <v>63.6</v>
      </c>
      <c r="C625">
        <f t="shared" si="18"/>
        <v>26.4</v>
      </c>
      <c r="D625">
        <v>195.9</v>
      </c>
      <c r="E625" s="9">
        <f t="shared" si="19"/>
        <v>1.1158234583999531</v>
      </c>
    </row>
    <row r="626" spans="1:5" ht="12.75">
      <c r="A626" s="1">
        <v>0.51875</v>
      </c>
      <c r="B626">
        <v>63.5</v>
      </c>
      <c r="C626">
        <f t="shared" si="18"/>
        <v>26.5</v>
      </c>
      <c r="D626">
        <v>196.4</v>
      </c>
      <c r="E626" s="9">
        <f t="shared" si="19"/>
        <v>1.1167907780273947</v>
      </c>
    </row>
    <row r="627" spans="1:5" ht="12.75">
      <c r="A627" s="1">
        <v>0.5194444444444445</v>
      </c>
      <c r="B627">
        <v>63.5</v>
      </c>
      <c r="C627">
        <f t="shared" si="18"/>
        <v>26.5</v>
      </c>
      <c r="D627">
        <v>196.9</v>
      </c>
      <c r="E627" s="9">
        <f t="shared" si="19"/>
        <v>1.1167907780273947</v>
      </c>
    </row>
    <row r="628" spans="1:5" ht="12.75">
      <c r="A628" s="1">
        <v>0.5201388888888888</v>
      </c>
      <c r="B628">
        <v>63.4</v>
      </c>
      <c r="C628">
        <f t="shared" si="18"/>
        <v>26.6</v>
      </c>
      <c r="D628">
        <v>197.4</v>
      </c>
      <c r="E628" s="9">
        <f t="shared" si="19"/>
        <v>1.117763176826925</v>
      </c>
    </row>
    <row r="629" spans="1:5" ht="12.75">
      <c r="A629" s="1">
        <v>0.5208333333333334</v>
      </c>
      <c r="B629">
        <v>63.4</v>
      </c>
      <c r="C629">
        <f t="shared" si="18"/>
        <v>26.6</v>
      </c>
      <c r="D629">
        <v>197.9</v>
      </c>
      <c r="E629" s="9">
        <f t="shared" si="19"/>
        <v>1.117763176826925</v>
      </c>
    </row>
    <row r="630" spans="1:5" ht="12.75">
      <c r="A630" s="1">
        <v>0.5215277777777778</v>
      </c>
      <c r="B630">
        <v>63.3</v>
      </c>
      <c r="C630">
        <f t="shared" si="18"/>
        <v>26.700000000000003</v>
      </c>
      <c r="D630">
        <v>198.4</v>
      </c>
      <c r="E630" s="9">
        <f t="shared" si="19"/>
        <v>1.1187406739574934</v>
      </c>
    </row>
    <row r="631" spans="1:5" ht="12.75">
      <c r="A631" s="1">
        <v>0.5222222222222223</v>
      </c>
      <c r="B631">
        <v>63.3</v>
      </c>
      <c r="C631">
        <f t="shared" si="18"/>
        <v>26.700000000000003</v>
      </c>
      <c r="D631">
        <v>198.9</v>
      </c>
      <c r="E631" s="9">
        <f t="shared" si="19"/>
        <v>1.1187406739574934</v>
      </c>
    </row>
    <row r="632" spans="1:5" ht="12.75">
      <c r="A632" s="1">
        <v>0.5229166666666667</v>
      </c>
      <c r="B632">
        <v>63.2</v>
      </c>
      <c r="C632">
        <f t="shared" si="18"/>
        <v>26.799999999999997</v>
      </c>
      <c r="D632">
        <v>199.4</v>
      </c>
      <c r="E632" s="9">
        <f t="shared" si="19"/>
        <v>1.1197232887170858</v>
      </c>
    </row>
    <row r="633" spans="1:5" ht="12.75">
      <c r="A633" s="1">
        <v>0.5236111111111111</v>
      </c>
      <c r="B633">
        <v>63.2</v>
      </c>
      <c r="C633">
        <f t="shared" si="18"/>
        <v>26.799999999999997</v>
      </c>
      <c r="D633">
        <v>199.9</v>
      </c>
      <c r="E633" s="9">
        <f t="shared" si="19"/>
        <v>1.1197232887170858</v>
      </c>
    </row>
    <row r="634" spans="1:5" ht="12.75">
      <c r="A634" s="1">
        <v>0.5243055555555556</v>
      </c>
      <c r="B634">
        <v>63.1</v>
      </c>
      <c r="C634">
        <f t="shared" si="18"/>
        <v>26.9</v>
      </c>
      <c r="D634">
        <v>200.4</v>
      </c>
      <c r="E634" s="9">
        <f t="shared" si="19"/>
        <v>1.1207110405437422</v>
      </c>
    </row>
    <row r="635" spans="1:5" ht="12.75">
      <c r="A635" s="1">
        <v>0.525</v>
      </c>
      <c r="B635">
        <v>63</v>
      </c>
      <c r="C635">
        <f t="shared" si="18"/>
        <v>27</v>
      </c>
      <c r="D635">
        <v>200.9</v>
      </c>
      <c r="E635" s="9">
        <f t="shared" si="19"/>
        <v>1.121703949016588</v>
      </c>
    </row>
    <row r="636" spans="1:5" ht="12.75">
      <c r="A636" s="1">
        <v>0.5256944444444445</v>
      </c>
      <c r="B636">
        <v>63</v>
      </c>
      <c r="C636">
        <f t="shared" si="18"/>
        <v>27</v>
      </c>
      <c r="D636">
        <v>201.4</v>
      </c>
      <c r="E636" s="9">
        <f t="shared" si="19"/>
        <v>1.121703949016588</v>
      </c>
    </row>
    <row r="637" spans="1:5" ht="12.75">
      <c r="A637" s="1">
        <v>0.5263888888888889</v>
      </c>
      <c r="B637">
        <v>62.9</v>
      </c>
      <c r="C637">
        <f t="shared" si="18"/>
        <v>27.1</v>
      </c>
      <c r="D637">
        <v>201.9</v>
      </c>
      <c r="E637" s="9">
        <f t="shared" si="19"/>
        <v>1.1227020338568763</v>
      </c>
    </row>
    <row r="638" spans="1:5" ht="12.75">
      <c r="A638" s="1">
        <v>0.5270833333333333</v>
      </c>
      <c r="B638">
        <v>62.9</v>
      </c>
      <c r="C638">
        <f t="shared" si="18"/>
        <v>27.1</v>
      </c>
      <c r="D638">
        <v>202.3</v>
      </c>
      <c r="E638" s="9">
        <f t="shared" si="19"/>
        <v>1.1227020338568763</v>
      </c>
    </row>
    <row r="639" spans="1:5" ht="12.75">
      <c r="A639" s="1">
        <v>0.5277777777777778</v>
      </c>
      <c r="B639">
        <v>62.8</v>
      </c>
      <c r="C639">
        <f t="shared" si="18"/>
        <v>27.200000000000003</v>
      </c>
      <c r="D639">
        <v>202.8</v>
      </c>
      <c r="E639" s="9">
        <f t="shared" si="19"/>
        <v>1.1237053149290357</v>
      </c>
    </row>
    <row r="640" spans="1:5" ht="12.75">
      <c r="A640" s="1">
        <v>0.5284722222222222</v>
      </c>
      <c r="B640">
        <v>62.7</v>
      </c>
      <c r="C640">
        <f t="shared" si="18"/>
        <v>27.299999999999997</v>
      </c>
      <c r="D640">
        <v>203.3</v>
      </c>
      <c r="E640" s="9">
        <f t="shared" si="19"/>
        <v>1.1247138122417337</v>
      </c>
    </row>
    <row r="641" spans="1:5" ht="12.75">
      <c r="A641" s="1">
        <v>0.5291666666666667</v>
      </c>
      <c r="B641">
        <v>62.7</v>
      </c>
      <c r="C641">
        <f t="shared" si="18"/>
        <v>27.299999999999997</v>
      </c>
      <c r="D641">
        <v>203.8</v>
      </c>
      <c r="E641" s="9">
        <f t="shared" si="19"/>
        <v>1.1247138122417337</v>
      </c>
    </row>
    <row r="642" spans="1:5" ht="12.75">
      <c r="A642" s="1">
        <v>0.5298611111111111</v>
      </c>
      <c r="B642">
        <v>62.6</v>
      </c>
      <c r="C642">
        <f t="shared" si="18"/>
        <v>27.4</v>
      </c>
      <c r="D642">
        <v>204.3</v>
      </c>
      <c r="E642" s="9">
        <f t="shared" si="19"/>
        <v>1.1257275459489477</v>
      </c>
    </row>
    <row r="643" spans="1:5" ht="12.75">
      <c r="A643" s="1">
        <v>0.5305555555555556</v>
      </c>
      <c r="B643">
        <v>62.5</v>
      </c>
      <c r="C643">
        <f aca="true" t="shared" si="20" ref="C643:C706">90-$B643</f>
        <v>27.5</v>
      </c>
      <c r="D643">
        <v>204.7</v>
      </c>
      <c r="E643" s="9">
        <f aca="true" t="shared" si="21" ref="E643:E706">IF(B643&lt;0,100,1/(COS(RADIANS($C643))+0.50572*((96.07995-$C643)^(-1.6364))))</f>
        <v>1.1267465363510478</v>
      </c>
    </row>
    <row r="644" spans="1:5" ht="12.75">
      <c r="A644" s="1">
        <v>0.53125</v>
      </c>
      <c r="B644">
        <v>62.5</v>
      </c>
      <c r="C644">
        <f t="shared" si="20"/>
        <v>27.5</v>
      </c>
      <c r="D644">
        <v>205.2</v>
      </c>
      <c r="E644" s="9">
        <f t="shared" si="21"/>
        <v>1.1267465363510478</v>
      </c>
    </row>
    <row r="645" spans="1:5" ht="12.75">
      <c r="A645" s="1">
        <v>0.5319444444444444</v>
      </c>
      <c r="B645">
        <v>62.4</v>
      </c>
      <c r="C645">
        <f t="shared" si="20"/>
        <v>27.6</v>
      </c>
      <c r="D645">
        <v>205.7</v>
      </c>
      <c r="E645" s="9">
        <f t="shared" si="21"/>
        <v>1.127770803895889</v>
      </c>
    </row>
    <row r="646" spans="1:5" ht="12.75">
      <c r="A646" s="1">
        <v>0.5326388888888889</v>
      </c>
      <c r="B646">
        <v>62.3</v>
      </c>
      <c r="C646">
        <f t="shared" si="20"/>
        <v>27.700000000000003</v>
      </c>
      <c r="D646">
        <v>206.1</v>
      </c>
      <c r="E646" s="9">
        <f t="shared" si="21"/>
        <v>1.1288003691799156</v>
      </c>
    </row>
    <row r="647" spans="1:5" ht="12.75">
      <c r="A647" s="1">
        <v>0.5333333333333333</v>
      </c>
      <c r="B647">
        <v>62.2</v>
      </c>
      <c r="C647">
        <f t="shared" si="20"/>
        <v>27.799999999999997</v>
      </c>
      <c r="D647">
        <v>206.6</v>
      </c>
      <c r="E647" s="9">
        <f t="shared" si="21"/>
        <v>1.1298352529492768</v>
      </c>
    </row>
    <row r="648" spans="1:5" ht="12.75">
      <c r="A648" s="1">
        <v>0.5340277777777778</v>
      </c>
      <c r="B648">
        <v>62.2</v>
      </c>
      <c r="C648">
        <f t="shared" si="20"/>
        <v>27.799999999999997</v>
      </c>
      <c r="D648">
        <v>207.1</v>
      </c>
      <c r="E648" s="9">
        <f t="shared" si="21"/>
        <v>1.1298352529492768</v>
      </c>
    </row>
    <row r="649" spans="1:5" ht="12.75">
      <c r="A649" s="1">
        <v>0.5347222222222222</v>
      </c>
      <c r="B649">
        <v>62.1</v>
      </c>
      <c r="C649">
        <f t="shared" si="20"/>
        <v>27.9</v>
      </c>
      <c r="D649">
        <v>207.5</v>
      </c>
      <c r="E649" s="9">
        <f t="shared" si="21"/>
        <v>1.1308754761009514</v>
      </c>
    </row>
    <row r="650" spans="1:5" ht="12.75">
      <c r="A650" s="1">
        <v>0.5354166666666667</v>
      </c>
      <c r="B650">
        <v>62</v>
      </c>
      <c r="C650">
        <f t="shared" si="20"/>
        <v>28</v>
      </c>
      <c r="D650">
        <v>208</v>
      </c>
      <c r="E650" s="9">
        <f t="shared" si="21"/>
        <v>1.1319210596838862</v>
      </c>
    </row>
    <row r="651" spans="1:5" ht="12.75">
      <c r="A651" s="1">
        <v>0.5361111111111111</v>
      </c>
      <c r="B651">
        <v>61.9</v>
      </c>
      <c r="C651">
        <f t="shared" si="20"/>
        <v>28.1</v>
      </c>
      <c r="D651">
        <v>208.5</v>
      </c>
      <c r="E651" s="9">
        <f t="shared" si="21"/>
        <v>1.1329720249001445</v>
      </c>
    </row>
    <row r="652" spans="1:5" ht="12.75">
      <c r="A652" s="1">
        <v>0.5368055555555555</v>
      </c>
      <c r="B652">
        <v>61.9</v>
      </c>
      <c r="C652">
        <f t="shared" si="20"/>
        <v>28.1</v>
      </c>
      <c r="D652">
        <v>208.9</v>
      </c>
      <c r="E652" s="9">
        <f t="shared" si="21"/>
        <v>1.1329720249001445</v>
      </c>
    </row>
    <row r="653" spans="1:5" ht="12.75">
      <c r="A653" s="1">
        <v>0.5375</v>
      </c>
      <c r="B653">
        <v>61.8</v>
      </c>
      <c r="C653">
        <f t="shared" si="20"/>
        <v>28.200000000000003</v>
      </c>
      <c r="D653">
        <v>209.4</v>
      </c>
      <c r="E653" s="9">
        <f t="shared" si="21"/>
        <v>1.1340283931060642</v>
      </c>
    </row>
    <row r="654" spans="1:5" ht="12.75">
      <c r="A654" s="1">
        <v>0.5381944444444444</v>
      </c>
      <c r="B654">
        <v>61.7</v>
      </c>
      <c r="C654">
        <f t="shared" si="20"/>
        <v>28.299999999999997</v>
      </c>
      <c r="D654">
        <v>209.8</v>
      </c>
      <c r="E654" s="9">
        <f t="shared" si="21"/>
        <v>1.135090185813432</v>
      </c>
    </row>
    <row r="655" spans="1:5" ht="12.75">
      <c r="A655" s="1">
        <v>0.5388888888888889</v>
      </c>
      <c r="B655">
        <v>61.6</v>
      </c>
      <c r="C655">
        <f t="shared" si="20"/>
        <v>28.4</v>
      </c>
      <c r="D655">
        <v>210.3</v>
      </c>
      <c r="E655" s="9">
        <f t="shared" si="21"/>
        <v>1.1361574246906654</v>
      </c>
    </row>
    <row r="656" spans="1:5" ht="12.75">
      <c r="A656" s="1">
        <v>0.5395833333333333</v>
      </c>
      <c r="B656">
        <v>61.5</v>
      </c>
      <c r="C656">
        <f t="shared" si="20"/>
        <v>28.5</v>
      </c>
      <c r="D656">
        <v>210.7</v>
      </c>
      <c r="E656" s="9">
        <f t="shared" si="21"/>
        <v>1.1372301315640085</v>
      </c>
    </row>
    <row r="657" spans="1:5" ht="12.75">
      <c r="A657" s="1">
        <v>0.5402777777777777</v>
      </c>
      <c r="B657">
        <v>61.5</v>
      </c>
      <c r="C657">
        <f t="shared" si="20"/>
        <v>28.5</v>
      </c>
      <c r="D657">
        <v>211.2</v>
      </c>
      <c r="E657" s="9">
        <f t="shared" si="21"/>
        <v>1.1372301315640085</v>
      </c>
    </row>
    <row r="658" spans="1:5" ht="12.75">
      <c r="A658" s="1">
        <v>0.5409722222222222</v>
      </c>
      <c r="B658">
        <v>61.4</v>
      </c>
      <c r="C658">
        <f t="shared" si="20"/>
        <v>28.6</v>
      </c>
      <c r="D658">
        <v>211.6</v>
      </c>
      <c r="E658" s="9">
        <f t="shared" si="21"/>
        <v>1.1383083284187379</v>
      </c>
    </row>
    <row r="659" spans="1:5" ht="12.75">
      <c r="A659" s="1">
        <v>0.5416666666666666</v>
      </c>
      <c r="B659">
        <v>61.3</v>
      </c>
      <c r="C659">
        <f t="shared" si="20"/>
        <v>28.700000000000003</v>
      </c>
      <c r="D659">
        <v>212.1</v>
      </c>
      <c r="E659" s="9">
        <f t="shared" si="21"/>
        <v>1.1393920374003834</v>
      </c>
    </row>
    <row r="660" spans="1:5" ht="12.75">
      <c r="A660" s="1">
        <v>0.5423611111111112</v>
      </c>
      <c r="B660">
        <v>61.2</v>
      </c>
      <c r="C660">
        <f t="shared" si="20"/>
        <v>28.799999999999997</v>
      </c>
      <c r="D660">
        <v>212.5</v>
      </c>
      <c r="E660" s="9">
        <f t="shared" si="21"/>
        <v>1.1404812808159588</v>
      </c>
    </row>
    <row r="661" spans="1:5" ht="12.75">
      <c r="A661" s="1">
        <v>0.5430555555555555</v>
      </c>
      <c r="B661">
        <v>61.1</v>
      </c>
      <c r="C661">
        <f t="shared" si="20"/>
        <v>28.9</v>
      </c>
      <c r="D661">
        <v>212.9</v>
      </c>
      <c r="E661" s="9">
        <f t="shared" si="21"/>
        <v>1.141576081135206</v>
      </c>
    </row>
    <row r="662" spans="1:5" ht="12.75">
      <c r="A662" s="1">
        <v>0.54375</v>
      </c>
      <c r="B662">
        <v>61</v>
      </c>
      <c r="C662">
        <f t="shared" si="20"/>
        <v>29</v>
      </c>
      <c r="D662">
        <v>213.4</v>
      </c>
      <c r="E662" s="9">
        <f t="shared" si="21"/>
        <v>1.1426764609918518</v>
      </c>
    </row>
    <row r="663" spans="1:5" ht="12.75">
      <c r="A663" s="1">
        <v>0.5444444444444444</v>
      </c>
      <c r="B663">
        <v>60.9</v>
      </c>
      <c r="C663">
        <f t="shared" si="20"/>
        <v>29.1</v>
      </c>
      <c r="D663">
        <v>213.8</v>
      </c>
      <c r="E663" s="9">
        <f t="shared" si="21"/>
        <v>1.1437824431848758</v>
      </c>
    </row>
    <row r="664" spans="1:5" ht="12.75">
      <c r="A664" s="1">
        <v>0.545138888888889</v>
      </c>
      <c r="B664">
        <v>60.8</v>
      </c>
      <c r="C664">
        <f t="shared" si="20"/>
        <v>29.200000000000003</v>
      </c>
      <c r="D664">
        <v>214.2</v>
      </c>
      <c r="E664" s="9">
        <f t="shared" si="21"/>
        <v>1.1448940506797938</v>
      </c>
    </row>
    <row r="665" spans="1:5" ht="12.75">
      <c r="A665" s="1">
        <v>0.5458333333333333</v>
      </c>
      <c r="B665">
        <v>60.8</v>
      </c>
      <c r="C665">
        <f t="shared" si="20"/>
        <v>29.200000000000003</v>
      </c>
      <c r="D665">
        <v>214.7</v>
      </c>
      <c r="E665" s="9">
        <f t="shared" si="21"/>
        <v>1.1448940506797938</v>
      </c>
    </row>
    <row r="666" spans="1:5" ht="12.75">
      <c r="A666" s="1">
        <v>0.5465277777777778</v>
      </c>
      <c r="B666">
        <v>60.7</v>
      </c>
      <c r="C666">
        <f t="shared" si="20"/>
        <v>29.299999999999997</v>
      </c>
      <c r="D666">
        <v>215.1</v>
      </c>
      <c r="E666" s="9">
        <f t="shared" si="21"/>
        <v>1.1460113066099513</v>
      </c>
    </row>
    <row r="667" spans="1:5" ht="12.75">
      <c r="A667" s="1">
        <v>0.5472222222222222</v>
      </c>
      <c r="B667">
        <v>60.6</v>
      </c>
      <c r="C667">
        <f t="shared" si="20"/>
        <v>29.4</v>
      </c>
      <c r="D667">
        <v>215.5</v>
      </c>
      <c r="E667" s="9">
        <f t="shared" si="21"/>
        <v>1.1471342342778335</v>
      </c>
    </row>
    <row r="668" spans="1:5" ht="12.75">
      <c r="A668" s="1">
        <v>0.5479166666666667</v>
      </c>
      <c r="B668">
        <v>60.5</v>
      </c>
      <c r="C668">
        <f t="shared" si="20"/>
        <v>29.5</v>
      </c>
      <c r="D668">
        <v>216</v>
      </c>
      <c r="E668" s="9">
        <f t="shared" si="21"/>
        <v>1.1482628571563838</v>
      </c>
    </row>
    <row r="669" spans="1:5" ht="12.75">
      <c r="A669" s="1">
        <v>0.548611111111111</v>
      </c>
      <c r="B669">
        <v>60.4</v>
      </c>
      <c r="C669">
        <f t="shared" si="20"/>
        <v>29.6</v>
      </c>
      <c r="D669">
        <v>216.4</v>
      </c>
      <c r="E669" s="9">
        <f t="shared" si="21"/>
        <v>1.1493971988903406</v>
      </c>
    </row>
    <row r="670" spans="1:5" ht="12.75">
      <c r="A670" s="1">
        <v>0.5493055555555556</v>
      </c>
      <c r="B670">
        <v>60.3</v>
      </c>
      <c r="C670">
        <f t="shared" si="20"/>
        <v>29.700000000000003</v>
      </c>
      <c r="D670">
        <v>216.8</v>
      </c>
      <c r="E670" s="9">
        <f t="shared" si="21"/>
        <v>1.1505372832975844</v>
      </c>
    </row>
    <row r="671" spans="1:5" ht="12.75">
      <c r="A671" s="1">
        <v>0.55</v>
      </c>
      <c r="B671">
        <v>60.2</v>
      </c>
      <c r="C671">
        <f t="shared" si="20"/>
        <v>29.799999999999997</v>
      </c>
      <c r="D671">
        <v>217.2</v>
      </c>
      <c r="E671" s="9">
        <f t="shared" si="21"/>
        <v>1.1516831343704999</v>
      </c>
    </row>
    <row r="672" spans="1:5" ht="12.75">
      <c r="A672" s="1">
        <v>0.5506944444444445</v>
      </c>
      <c r="B672">
        <v>60.1</v>
      </c>
      <c r="C672">
        <f t="shared" si="20"/>
        <v>29.9</v>
      </c>
      <c r="D672">
        <v>217.6</v>
      </c>
      <c r="E672" s="9">
        <f t="shared" si="21"/>
        <v>1.1528347762773523</v>
      </c>
    </row>
    <row r="673" spans="1:5" ht="12.75">
      <c r="A673" s="1">
        <v>0.5513888888888888</v>
      </c>
      <c r="B673">
        <v>60</v>
      </c>
      <c r="C673">
        <f t="shared" si="20"/>
        <v>30</v>
      </c>
      <c r="D673">
        <v>218</v>
      </c>
      <c r="E673" s="9">
        <f t="shared" si="21"/>
        <v>1.1539922333636758</v>
      </c>
    </row>
    <row r="674" spans="1:5" ht="12.75">
      <c r="A674" s="1">
        <v>0.5520833333333334</v>
      </c>
      <c r="B674">
        <v>59.9</v>
      </c>
      <c r="C674">
        <f t="shared" si="20"/>
        <v>30.1</v>
      </c>
      <c r="D674">
        <v>218.5</v>
      </c>
      <c r="E674" s="9">
        <f t="shared" si="21"/>
        <v>1.155155530153679</v>
      </c>
    </row>
    <row r="675" spans="1:5" ht="12.75">
      <c r="A675" s="1">
        <v>0.5527777777777778</v>
      </c>
      <c r="B675">
        <v>59.8</v>
      </c>
      <c r="C675">
        <f t="shared" si="20"/>
        <v>30.200000000000003</v>
      </c>
      <c r="D675">
        <v>218.9</v>
      </c>
      <c r="E675" s="9">
        <f t="shared" si="21"/>
        <v>1.1563246913516625</v>
      </c>
    </row>
    <row r="676" spans="1:5" ht="12.75">
      <c r="A676" s="1">
        <v>0.5534722222222223</v>
      </c>
      <c r="B676">
        <v>59.7</v>
      </c>
      <c r="C676">
        <f t="shared" si="20"/>
        <v>30.299999999999997</v>
      </c>
      <c r="D676">
        <v>219.3</v>
      </c>
      <c r="E676" s="9">
        <f t="shared" si="21"/>
        <v>1.1574997418434507</v>
      </c>
    </row>
    <row r="677" spans="1:5" ht="12.75">
      <c r="A677" s="1">
        <v>0.5541666666666667</v>
      </c>
      <c r="B677">
        <v>59.6</v>
      </c>
      <c r="C677">
        <f t="shared" si="20"/>
        <v>30.4</v>
      </c>
      <c r="D677">
        <v>219.7</v>
      </c>
      <c r="E677" s="9">
        <f t="shared" si="21"/>
        <v>1.1586807066978415</v>
      </c>
    </row>
    <row r="678" spans="1:5" ht="12.75">
      <c r="A678" s="1">
        <v>0.5548611111111111</v>
      </c>
      <c r="B678">
        <v>59.5</v>
      </c>
      <c r="C678">
        <f t="shared" si="20"/>
        <v>30.5</v>
      </c>
      <c r="D678">
        <v>220.1</v>
      </c>
      <c r="E678" s="9">
        <f t="shared" si="21"/>
        <v>1.1598676111680668</v>
      </c>
    </row>
    <row r="679" spans="1:5" ht="12.75">
      <c r="A679" s="1">
        <v>0.5555555555555556</v>
      </c>
      <c r="B679">
        <v>59.4</v>
      </c>
      <c r="C679">
        <f t="shared" si="20"/>
        <v>30.6</v>
      </c>
      <c r="D679">
        <v>220.5</v>
      </c>
      <c r="E679" s="9">
        <f t="shared" si="21"/>
        <v>1.161060480693271</v>
      </c>
    </row>
    <row r="680" spans="1:5" ht="12.75">
      <c r="A680" s="1">
        <v>0.55625</v>
      </c>
      <c r="B680">
        <v>59.2</v>
      </c>
      <c r="C680">
        <f t="shared" si="20"/>
        <v>30.799999999999997</v>
      </c>
      <c r="D680">
        <v>220.9</v>
      </c>
      <c r="E680" s="9">
        <f t="shared" si="21"/>
        <v>1.1634642176037202</v>
      </c>
    </row>
    <row r="681" spans="1:5" ht="12.75">
      <c r="A681" s="1">
        <v>0.5569444444444445</v>
      </c>
      <c r="B681">
        <v>59.1</v>
      </c>
      <c r="C681">
        <f t="shared" si="20"/>
        <v>30.9</v>
      </c>
      <c r="D681">
        <v>221.3</v>
      </c>
      <c r="E681" s="9">
        <f t="shared" si="21"/>
        <v>1.164675136810323</v>
      </c>
    </row>
    <row r="682" spans="1:5" ht="12.75">
      <c r="A682" s="1">
        <v>0.5576388888888889</v>
      </c>
      <c r="B682">
        <v>59</v>
      </c>
      <c r="C682">
        <f t="shared" si="20"/>
        <v>31</v>
      </c>
      <c r="D682">
        <v>221.7</v>
      </c>
      <c r="E682" s="9">
        <f t="shared" si="21"/>
        <v>1.1658921247176817</v>
      </c>
    </row>
    <row r="683" spans="1:5" ht="12.75">
      <c r="A683" s="1">
        <v>0.5583333333333333</v>
      </c>
      <c r="B683">
        <v>58.9</v>
      </c>
      <c r="C683">
        <f t="shared" si="20"/>
        <v>31.1</v>
      </c>
      <c r="D683">
        <v>222.1</v>
      </c>
      <c r="E683" s="9">
        <f t="shared" si="21"/>
        <v>1.1671152077171978</v>
      </c>
    </row>
    <row r="684" spans="1:5" ht="12.75">
      <c r="A684" s="1">
        <v>0.5590277777777778</v>
      </c>
      <c r="B684">
        <v>58.8</v>
      </c>
      <c r="C684">
        <f t="shared" si="20"/>
        <v>31.200000000000003</v>
      </c>
      <c r="D684">
        <v>222.4</v>
      </c>
      <c r="E684" s="9">
        <f t="shared" si="21"/>
        <v>1.1683444123953741</v>
      </c>
    </row>
    <row r="685" spans="1:5" ht="12.75">
      <c r="A685" s="1">
        <v>0.5597222222222222</v>
      </c>
      <c r="B685">
        <v>58.7</v>
      </c>
      <c r="C685">
        <f t="shared" si="20"/>
        <v>31.299999999999997</v>
      </c>
      <c r="D685">
        <v>222.8</v>
      </c>
      <c r="E685" s="9">
        <f t="shared" si="21"/>
        <v>1.169579765535402</v>
      </c>
    </row>
    <row r="686" spans="1:5" ht="12.75">
      <c r="A686" s="1">
        <v>0.5604166666666667</v>
      </c>
      <c r="B686">
        <v>58.6</v>
      </c>
      <c r="C686">
        <f t="shared" si="20"/>
        <v>31.4</v>
      </c>
      <c r="D686">
        <v>223.2</v>
      </c>
      <c r="E686" s="9">
        <f t="shared" si="21"/>
        <v>1.1708212941187663</v>
      </c>
    </row>
    <row r="687" spans="1:5" ht="12.75">
      <c r="A687" s="1">
        <v>0.5611111111111111</v>
      </c>
      <c r="B687">
        <v>58.5</v>
      </c>
      <c r="C687">
        <f t="shared" si="20"/>
        <v>31.5</v>
      </c>
      <c r="D687">
        <v>223.6</v>
      </c>
      <c r="E687" s="9">
        <f t="shared" si="21"/>
        <v>1.172069025326864</v>
      </c>
    </row>
    <row r="688" spans="1:5" ht="12.75">
      <c r="A688" s="1">
        <v>0.5618055555555556</v>
      </c>
      <c r="B688">
        <v>58.4</v>
      </c>
      <c r="C688">
        <f t="shared" si="20"/>
        <v>31.6</v>
      </c>
      <c r="D688">
        <v>224</v>
      </c>
      <c r="E688" s="9">
        <f t="shared" si="21"/>
        <v>1.1733229865426429</v>
      </c>
    </row>
    <row r="689" spans="1:5" ht="12.75">
      <c r="A689" s="1">
        <v>0.5625</v>
      </c>
      <c r="B689">
        <v>58.3</v>
      </c>
      <c r="C689">
        <f t="shared" si="20"/>
        <v>31.700000000000003</v>
      </c>
      <c r="D689">
        <v>224.4</v>
      </c>
      <c r="E689" s="9">
        <f t="shared" si="21"/>
        <v>1.1745832053522571</v>
      </c>
    </row>
    <row r="690" spans="1:5" ht="12.75">
      <c r="A690" s="1">
        <v>0.5631944444444444</v>
      </c>
      <c r="B690">
        <v>58.1</v>
      </c>
      <c r="C690">
        <f t="shared" si="20"/>
        <v>31.9</v>
      </c>
      <c r="D690">
        <v>224.7</v>
      </c>
      <c r="E690" s="9">
        <f t="shared" si="21"/>
        <v>1.1771225271236787</v>
      </c>
    </row>
    <row r="691" spans="1:5" ht="12.75">
      <c r="A691" s="1">
        <v>0.5638888888888889</v>
      </c>
      <c r="B691">
        <v>58</v>
      </c>
      <c r="C691">
        <f t="shared" si="20"/>
        <v>32</v>
      </c>
      <c r="D691">
        <v>225.1</v>
      </c>
      <c r="E691" s="9">
        <f t="shared" si="21"/>
        <v>1.1784016862889535</v>
      </c>
    </row>
    <row r="692" spans="1:5" ht="12.75">
      <c r="A692" s="1">
        <v>0.5645833333333333</v>
      </c>
      <c r="B692">
        <v>57.9</v>
      </c>
      <c r="C692">
        <f t="shared" si="20"/>
        <v>32.1</v>
      </c>
      <c r="D692">
        <v>225.5</v>
      </c>
      <c r="E692" s="9">
        <f t="shared" si="21"/>
        <v>1.179687215458429</v>
      </c>
    </row>
    <row r="693" spans="1:5" ht="12.75">
      <c r="A693" s="1">
        <v>0.5652777777777778</v>
      </c>
      <c r="B693">
        <v>57.8</v>
      </c>
      <c r="C693">
        <f t="shared" si="20"/>
        <v>32.2</v>
      </c>
      <c r="D693">
        <v>225.9</v>
      </c>
      <c r="E693" s="9">
        <f t="shared" si="21"/>
        <v>1.1809791432597154</v>
      </c>
    </row>
    <row r="694" spans="1:5" ht="12.75">
      <c r="A694" s="1">
        <v>0.5659722222222222</v>
      </c>
      <c r="B694">
        <v>57.7</v>
      </c>
      <c r="C694">
        <f t="shared" si="20"/>
        <v>32.3</v>
      </c>
      <c r="D694">
        <v>226.2</v>
      </c>
      <c r="E694" s="9">
        <f t="shared" si="21"/>
        <v>1.1822774985339242</v>
      </c>
    </row>
    <row r="695" spans="1:5" ht="12.75">
      <c r="A695" s="1">
        <v>0.5666666666666667</v>
      </c>
      <c r="B695">
        <v>57.6</v>
      </c>
      <c r="C695">
        <f t="shared" si="20"/>
        <v>32.4</v>
      </c>
      <c r="D695">
        <v>226.6</v>
      </c>
      <c r="E695" s="9">
        <f t="shared" si="21"/>
        <v>1.1835823103374499</v>
      </c>
    </row>
    <row r="696" spans="1:5" ht="12.75">
      <c r="A696" s="1">
        <v>0.5673611111111111</v>
      </c>
      <c r="B696">
        <v>57.4</v>
      </c>
      <c r="C696">
        <f t="shared" si="20"/>
        <v>32.6</v>
      </c>
      <c r="D696">
        <v>227</v>
      </c>
      <c r="E696" s="9">
        <f t="shared" si="21"/>
        <v>1.1862114208452492</v>
      </c>
    </row>
    <row r="697" spans="1:5" ht="12.75">
      <c r="A697" s="1">
        <v>0.5680555555555555</v>
      </c>
      <c r="B697">
        <v>57.3</v>
      </c>
      <c r="C697">
        <f t="shared" si="20"/>
        <v>32.7</v>
      </c>
      <c r="D697">
        <v>227.3</v>
      </c>
      <c r="E697" s="9">
        <f t="shared" si="21"/>
        <v>1.1875357787550052</v>
      </c>
    </row>
    <row r="698" spans="1:5" ht="12.75">
      <c r="A698" s="1">
        <v>0.56875</v>
      </c>
      <c r="B698">
        <v>57.2</v>
      </c>
      <c r="C698">
        <f t="shared" si="20"/>
        <v>32.8</v>
      </c>
      <c r="D698">
        <v>227.7</v>
      </c>
      <c r="E698" s="9">
        <f t="shared" si="21"/>
        <v>1.1888667116087344</v>
      </c>
    </row>
    <row r="699" spans="1:5" ht="12.75">
      <c r="A699" s="1">
        <v>0.5694444444444444</v>
      </c>
      <c r="B699">
        <v>57.1</v>
      </c>
      <c r="C699">
        <f t="shared" si="20"/>
        <v>32.9</v>
      </c>
      <c r="D699">
        <v>228</v>
      </c>
      <c r="E699" s="9">
        <f t="shared" si="21"/>
        <v>1.1902042495666039</v>
      </c>
    </row>
    <row r="700" spans="1:5" ht="12.75">
      <c r="A700" s="1">
        <v>0.5701388888888889</v>
      </c>
      <c r="B700">
        <v>57</v>
      </c>
      <c r="C700">
        <f t="shared" si="20"/>
        <v>33</v>
      </c>
      <c r="D700">
        <v>228.4</v>
      </c>
      <c r="E700" s="9">
        <f t="shared" si="21"/>
        <v>1.1915484230151434</v>
      </c>
    </row>
    <row r="701" spans="1:5" ht="12.75">
      <c r="A701" s="1">
        <v>0.5708333333333333</v>
      </c>
      <c r="B701">
        <v>56.8</v>
      </c>
      <c r="C701">
        <f t="shared" si="20"/>
        <v>33.2</v>
      </c>
      <c r="D701">
        <v>228.7</v>
      </c>
      <c r="E701" s="9">
        <f t="shared" si="21"/>
        <v>1.194256799073686</v>
      </c>
    </row>
    <row r="702" spans="1:5" ht="12.75">
      <c r="A702" s="1">
        <v>0.5715277777777777</v>
      </c>
      <c r="B702">
        <v>56.7</v>
      </c>
      <c r="C702">
        <f t="shared" si="20"/>
        <v>33.3</v>
      </c>
      <c r="D702">
        <v>229.1</v>
      </c>
      <c r="E702" s="9">
        <f t="shared" si="21"/>
        <v>1.1956210636059101</v>
      </c>
    </row>
    <row r="703" spans="1:5" ht="12.75">
      <c r="A703" s="1">
        <v>0.5722222222222222</v>
      </c>
      <c r="B703">
        <v>56.6</v>
      </c>
      <c r="C703">
        <f t="shared" si="20"/>
        <v>33.4</v>
      </c>
      <c r="D703">
        <v>229.5</v>
      </c>
      <c r="E703" s="9">
        <f t="shared" si="21"/>
        <v>1.196992087477182</v>
      </c>
    </row>
    <row r="704" spans="1:5" ht="12.75">
      <c r="A704" s="1">
        <v>0.5729166666666666</v>
      </c>
      <c r="B704">
        <v>56.5</v>
      </c>
      <c r="C704">
        <f t="shared" si="20"/>
        <v>33.5</v>
      </c>
      <c r="D704">
        <v>229.8</v>
      </c>
      <c r="E704" s="9">
        <f t="shared" si="21"/>
        <v>1.1983699022349985</v>
      </c>
    </row>
    <row r="705" spans="1:5" ht="12.75">
      <c r="A705" s="1">
        <v>0.5736111111111112</v>
      </c>
      <c r="B705">
        <v>56.3</v>
      </c>
      <c r="C705">
        <f t="shared" si="20"/>
        <v>33.7</v>
      </c>
      <c r="D705">
        <v>230.1</v>
      </c>
      <c r="E705" s="9">
        <f t="shared" si="21"/>
        <v>1.2011460317931433</v>
      </c>
    </row>
    <row r="706" spans="1:5" ht="12.75">
      <c r="A706" s="1">
        <v>0.5743055555555555</v>
      </c>
      <c r="B706">
        <v>56.2</v>
      </c>
      <c r="C706">
        <f t="shared" si="20"/>
        <v>33.8</v>
      </c>
      <c r="D706">
        <v>230.5</v>
      </c>
      <c r="E706" s="9">
        <f t="shared" si="21"/>
        <v>1.2025444108875045</v>
      </c>
    </row>
    <row r="707" spans="1:5" ht="12.75">
      <c r="A707" s="1">
        <v>0.575</v>
      </c>
      <c r="B707">
        <v>56.1</v>
      </c>
      <c r="C707">
        <f aca="true" t="shared" si="22" ref="C707:C770">90-$B707</f>
        <v>33.9</v>
      </c>
      <c r="D707">
        <v>230.8</v>
      </c>
      <c r="E707" s="9">
        <f aca="true" t="shared" si="23" ref="E707:E770">IF(B707&lt;0,100,1/(COS(RADIANS($C707))+0.50572*((96.07995-$C707)^(-1.6364))))</f>
        <v>1.2039497094606275</v>
      </c>
    </row>
    <row r="708" spans="1:5" ht="12.75">
      <c r="A708" s="1">
        <v>0.5756944444444444</v>
      </c>
      <c r="B708">
        <v>56</v>
      </c>
      <c r="C708">
        <f t="shared" si="22"/>
        <v>34</v>
      </c>
      <c r="D708">
        <v>231.2</v>
      </c>
      <c r="E708" s="9">
        <f t="shared" si="23"/>
        <v>1.205361960271501</v>
      </c>
    </row>
    <row r="709" spans="1:5" ht="12.75">
      <c r="A709" s="1">
        <v>0.576388888888889</v>
      </c>
      <c r="B709">
        <v>55.8</v>
      </c>
      <c r="C709">
        <f t="shared" si="22"/>
        <v>34.2</v>
      </c>
      <c r="D709">
        <v>231.5</v>
      </c>
      <c r="E709" s="9">
        <f t="shared" si="23"/>
        <v>1.208207450887623</v>
      </c>
    </row>
    <row r="710" spans="1:5" ht="12.75">
      <c r="A710" s="1">
        <v>0.5770833333333333</v>
      </c>
      <c r="B710">
        <v>55.7</v>
      </c>
      <c r="C710">
        <f t="shared" si="22"/>
        <v>34.3</v>
      </c>
      <c r="D710">
        <v>231.9</v>
      </c>
      <c r="E710" s="9">
        <f t="shared" si="23"/>
        <v>1.2096407574625054</v>
      </c>
    </row>
    <row r="711" spans="1:5" ht="12.75">
      <c r="A711" s="1">
        <v>0.5777777777777778</v>
      </c>
      <c r="B711">
        <v>55.6</v>
      </c>
      <c r="C711">
        <f t="shared" si="22"/>
        <v>34.4</v>
      </c>
      <c r="D711">
        <v>232.2</v>
      </c>
      <c r="E711" s="9">
        <f t="shared" si="23"/>
        <v>1.2110811498187855</v>
      </c>
    </row>
    <row r="712" spans="1:5" ht="12.75">
      <c r="A712" s="1">
        <v>0.5784722222222222</v>
      </c>
      <c r="B712">
        <v>55.4</v>
      </c>
      <c r="C712">
        <f t="shared" si="22"/>
        <v>34.6</v>
      </c>
      <c r="D712">
        <v>232.5</v>
      </c>
      <c r="E712" s="9">
        <f t="shared" si="23"/>
        <v>1.2139833282302894</v>
      </c>
    </row>
    <row r="713" spans="1:5" ht="12.75">
      <c r="A713" s="1">
        <v>0.5791666666666667</v>
      </c>
      <c r="B713">
        <v>55.3</v>
      </c>
      <c r="C713">
        <f t="shared" si="22"/>
        <v>34.7</v>
      </c>
      <c r="D713">
        <v>232.9</v>
      </c>
      <c r="E713" s="9">
        <f t="shared" si="23"/>
        <v>1.2154451831141937</v>
      </c>
    </row>
    <row r="714" spans="1:5" ht="12.75">
      <c r="A714" s="1">
        <v>0.579861111111111</v>
      </c>
      <c r="B714">
        <v>55.2</v>
      </c>
      <c r="C714">
        <f t="shared" si="22"/>
        <v>34.8</v>
      </c>
      <c r="D714">
        <v>233.2</v>
      </c>
      <c r="E714" s="9">
        <f t="shared" si="23"/>
        <v>1.2169142614414294</v>
      </c>
    </row>
    <row r="715" spans="1:5" ht="12.75">
      <c r="A715" s="1">
        <v>0.5805555555555556</v>
      </c>
      <c r="B715">
        <v>55.1</v>
      </c>
      <c r="C715">
        <f t="shared" si="22"/>
        <v>34.9</v>
      </c>
      <c r="D715">
        <v>233.5</v>
      </c>
      <c r="E715" s="9">
        <f t="shared" si="23"/>
        <v>1.2183905982879757</v>
      </c>
    </row>
    <row r="716" spans="1:5" ht="12.75">
      <c r="A716" s="1">
        <v>0.58125</v>
      </c>
      <c r="B716">
        <v>54.9</v>
      </c>
      <c r="C716">
        <f t="shared" si="22"/>
        <v>35.1</v>
      </c>
      <c r="D716">
        <v>233.8</v>
      </c>
      <c r="E716" s="9">
        <f t="shared" si="23"/>
        <v>1.221365189189589</v>
      </c>
    </row>
    <row r="717" spans="1:5" ht="12.75">
      <c r="A717" s="1">
        <v>0.5819444444444445</v>
      </c>
      <c r="B717">
        <v>54.8</v>
      </c>
      <c r="C717">
        <f t="shared" si="22"/>
        <v>35.2</v>
      </c>
      <c r="D717">
        <v>234.2</v>
      </c>
      <c r="E717" s="9">
        <f t="shared" si="23"/>
        <v>1.2228635147504388</v>
      </c>
    </row>
    <row r="718" spans="1:5" ht="12.75">
      <c r="A718" s="1">
        <v>0.5826388888888888</v>
      </c>
      <c r="B718">
        <v>54.7</v>
      </c>
      <c r="C718">
        <f t="shared" si="22"/>
        <v>35.3</v>
      </c>
      <c r="D718">
        <v>234.5</v>
      </c>
      <c r="E718" s="9">
        <f t="shared" si="23"/>
        <v>1.2243692418469938</v>
      </c>
    </row>
    <row r="719" spans="1:5" ht="12.75">
      <c r="A719" s="1">
        <v>0.5833333333333334</v>
      </c>
      <c r="B719">
        <v>54.5</v>
      </c>
      <c r="C719">
        <f t="shared" si="22"/>
        <v>35.5</v>
      </c>
      <c r="D719">
        <v>234.8</v>
      </c>
      <c r="E719" s="9">
        <f t="shared" si="23"/>
        <v>1.2274030467053945</v>
      </c>
    </row>
    <row r="720" spans="1:5" ht="12.75">
      <c r="A720" s="1">
        <v>0.5840277777777778</v>
      </c>
      <c r="B720">
        <v>54.4</v>
      </c>
      <c r="C720">
        <f t="shared" si="22"/>
        <v>35.6</v>
      </c>
      <c r="D720">
        <v>235.1</v>
      </c>
      <c r="E720" s="9">
        <f t="shared" si="23"/>
        <v>1.2289311982013367</v>
      </c>
    </row>
    <row r="721" spans="1:5" ht="12.75">
      <c r="A721" s="1">
        <v>0.5847222222222223</v>
      </c>
      <c r="B721">
        <v>54.3</v>
      </c>
      <c r="C721">
        <f t="shared" si="22"/>
        <v>35.7</v>
      </c>
      <c r="D721">
        <v>235.5</v>
      </c>
      <c r="E721" s="9">
        <f t="shared" si="23"/>
        <v>1.2304668987062253</v>
      </c>
    </row>
    <row r="722" spans="1:5" ht="12.75">
      <c r="A722" s="1">
        <v>0.5854166666666667</v>
      </c>
      <c r="B722">
        <v>54.1</v>
      </c>
      <c r="C722">
        <f t="shared" si="22"/>
        <v>35.9</v>
      </c>
      <c r="D722">
        <v>235.8</v>
      </c>
      <c r="E722" s="9">
        <f t="shared" si="23"/>
        <v>1.2335610973678963</v>
      </c>
    </row>
    <row r="723" spans="1:5" ht="12.75">
      <c r="A723" s="1">
        <v>0.5861111111111111</v>
      </c>
      <c r="B723">
        <v>54</v>
      </c>
      <c r="C723">
        <f t="shared" si="22"/>
        <v>36</v>
      </c>
      <c r="D723">
        <v>236.1</v>
      </c>
      <c r="E723" s="9">
        <f t="shared" si="23"/>
        <v>1.235119671567844</v>
      </c>
    </row>
    <row r="724" spans="1:5" ht="12.75">
      <c r="A724" s="1">
        <v>0.5868055555555556</v>
      </c>
      <c r="B724">
        <v>53.8</v>
      </c>
      <c r="C724">
        <f t="shared" si="22"/>
        <v>36.2</v>
      </c>
      <c r="D724">
        <v>236.4</v>
      </c>
      <c r="E724" s="9">
        <f t="shared" si="23"/>
        <v>1.2382599620335266</v>
      </c>
    </row>
    <row r="725" spans="1:5" ht="12.75">
      <c r="A725" s="1">
        <v>0.5875</v>
      </c>
      <c r="B725">
        <v>53.7</v>
      </c>
      <c r="C725">
        <f t="shared" si="22"/>
        <v>36.3</v>
      </c>
      <c r="D725">
        <v>236.7</v>
      </c>
      <c r="E725" s="9">
        <f t="shared" si="23"/>
        <v>1.2398417561294097</v>
      </c>
    </row>
    <row r="726" spans="1:5" ht="12.75">
      <c r="A726" s="1">
        <v>0.5881944444444445</v>
      </c>
      <c r="B726">
        <v>53.6</v>
      </c>
      <c r="C726">
        <f t="shared" si="22"/>
        <v>36.4</v>
      </c>
      <c r="D726">
        <v>237</v>
      </c>
      <c r="E726" s="9">
        <f t="shared" si="23"/>
        <v>1.2414313685266152</v>
      </c>
    </row>
    <row r="727" spans="1:5" ht="12.75">
      <c r="A727" s="1">
        <v>0.5888888888888889</v>
      </c>
      <c r="B727">
        <v>53.4</v>
      </c>
      <c r="C727">
        <f t="shared" si="22"/>
        <v>36.6</v>
      </c>
      <c r="D727">
        <v>237.3</v>
      </c>
      <c r="E727" s="9">
        <f t="shared" si="23"/>
        <v>1.2446342072472314</v>
      </c>
    </row>
    <row r="728" spans="1:5" ht="12.75">
      <c r="A728" s="1">
        <v>0.5895833333333333</v>
      </c>
      <c r="B728">
        <v>53.3</v>
      </c>
      <c r="C728">
        <f t="shared" si="22"/>
        <v>36.7</v>
      </c>
      <c r="D728">
        <v>237.6</v>
      </c>
      <c r="E728" s="9">
        <f t="shared" si="23"/>
        <v>1.2462475138600717</v>
      </c>
    </row>
    <row r="729" spans="1:5" ht="12.75">
      <c r="A729" s="1">
        <v>0.5902777777777778</v>
      </c>
      <c r="B729">
        <v>53.2</v>
      </c>
      <c r="C729">
        <f t="shared" si="22"/>
        <v>36.8</v>
      </c>
      <c r="D729">
        <v>237.9</v>
      </c>
      <c r="E729" s="9">
        <f t="shared" si="23"/>
        <v>1.2478687993587971</v>
      </c>
    </row>
    <row r="730" spans="1:5" ht="12.75">
      <c r="A730" s="1">
        <v>0.5909722222222222</v>
      </c>
      <c r="B730">
        <v>53</v>
      </c>
      <c r="C730">
        <f t="shared" si="22"/>
        <v>37</v>
      </c>
      <c r="D730">
        <v>238.2</v>
      </c>
      <c r="E730" s="9">
        <f t="shared" si="23"/>
        <v>1.2511354710792817</v>
      </c>
    </row>
    <row r="731" spans="1:5" ht="12.75">
      <c r="A731" s="1">
        <v>0.5916666666666667</v>
      </c>
      <c r="B731">
        <v>52.9</v>
      </c>
      <c r="C731">
        <f t="shared" si="22"/>
        <v>37.1</v>
      </c>
      <c r="D731">
        <v>238.6</v>
      </c>
      <c r="E731" s="9">
        <f t="shared" si="23"/>
        <v>1.2527809401410084</v>
      </c>
    </row>
    <row r="732" spans="1:5" ht="12.75">
      <c r="A732" s="1">
        <v>0.5923611111111111</v>
      </c>
      <c r="B732">
        <v>52.7</v>
      </c>
      <c r="C732">
        <f t="shared" si="22"/>
        <v>37.3</v>
      </c>
      <c r="D732">
        <v>238.9</v>
      </c>
      <c r="E732" s="9">
        <f t="shared" si="23"/>
        <v>1.2560963542205594</v>
      </c>
    </row>
    <row r="733" spans="1:5" ht="12.75">
      <c r="A733" s="1">
        <v>0.5930555555555556</v>
      </c>
      <c r="B733">
        <v>52.6</v>
      </c>
      <c r="C733">
        <f t="shared" si="22"/>
        <v>37.4</v>
      </c>
      <c r="D733">
        <v>239.2</v>
      </c>
      <c r="E733" s="9">
        <f t="shared" si="23"/>
        <v>1.2577663840536613</v>
      </c>
    </row>
    <row r="734" spans="1:5" ht="12.75">
      <c r="A734" s="1">
        <v>0.59375</v>
      </c>
      <c r="B734">
        <v>52.5</v>
      </c>
      <c r="C734">
        <f t="shared" si="22"/>
        <v>37.5</v>
      </c>
      <c r="D734">
        <v>239.5</v>
      </c>
      <c r="E734" s="9">
        <f t="shared" si="23"/>
        <v>1.2594446861852542</v>
      </c>
    </row>
    <row r="735" spans="1:5" ht="12.75">
      <c r="A735" s="1">
        <v>0.5944444444444444</v>
      </c>
      <c r="B735">
        <v>52.3</v>
      </c>
      <c r="C735">
        <f t="shared" si="22"/>
        <v>37.7</v>
      </c>
      <c r="D735">
        <v>239.7</v>
      </c>
      <c r="E735" s="9">
        <f t="shared" si="23"/>
        <v>1.2628262806929706</v>
      </c>
    </row>
    <row r="736" spans="1:5" ht="12.75">
      <c r="A736" s="1">
        <v>0.5951388888888889</v>
      </c>
      <c r="B736">
        <v>52.2</v>
      </c>
      <c r="C736">
        <f t="shared" si="22"/>
        <v>37.8</v>
      </c>
      <c r="D736">
        <v>240</v>
      </c>
      <c r="E736" s="9">
        <f t="shared" si="23"/>
        <v>1.2645296606048533</v>
      </c>
    </row>
    <row r="737" spans="1:5" ht="12.75">
      <c r="A737" s="1">
        <v>0.5958333333333333</v>
      </c>
      <c r="B737">
        <v>52</v>
      </c>
      <c r="C737">
        <f t="shared" si="22"/>
        <v>38</v>
      </c>
      <c r="D737">
        <v>240.3</v>
      </c>
      <c r="E737" s="9">
        <f t="shared" si="23"/>
        <v>1.2679618072017325</v>
      </c>
    </row>
    <row r="738" spans="1:5" ht="12.75">
      <c r="A738" s="1">
        <v>0.5965277777777778</v>
      </c>
      <c r="B738">
        <v>51.9</v>
      </c>
      <c r="C738">
        <f t="shared" si="22"/>
        <v>38.1</v>
      </c>
      <c r="D738">
        <v>240.6</v>
      </c>
      <c r="E738" s="9">
        <f t="shared" si="23"/>
        <v>1.2696906635304193</v>
      </c>
    </row>
    <row r="739" spans="1:5" ht="12.75">
      <c r="A739" s="1">
        <v>0.5972222222222222</v>
      </c>
      <c r="B739">
        <v>51.8</v>
      </c>
      <c r="C739">
        <f t="shared" si="22"/>
        <v>38.2</v>
      </c>
      <c r="D739">
        <v>240.9</v>
      </c>
      <c r="E739" s="9">
        <f t="shared" si="23"/>
        <v>1.2714281022388854</v>
      </c>
    </row>
    <row r="740" spans="1:5" ht="12.75">
      <c r="A740" s="1">
        <v>0.5979166666666667</v>
      </c>
      <c r="B740">
        <v>51.6</v>
      </c>
      <c r="C740">
        <f t="shared" si="22"/>
        <v>38.4</v>
      </c>
      <c r="D740">
        <v>241.2</v>
      </c>
      <c r="E740" s="9">
        <f t="shared" si="23"/>
        <v>1.2749289100522616</v>
      </c>
    </row>
    <row r="741" spans="1:5" ht="12.75">
      <c r="A741" s="1">
        <v>0.5986111111111111</v>
      </c>
      <c r="B741">
        <v>51.5</v>
      </c>
      <c r="C741">
        <f t="shared" si="22"/>
        <v>38.5</v>
      </c>
      <c r="D741">
        <v>241.5</v>
      </c>
      <c r="E741" s="9">
        <f t="shared" si="23"/>
        <v>1.2766923717053993</v>
      </c>
    </row>
    <row r="742" spans="1:5" ht="12.75">
      <c r="A742" s="1">
        <v>0.5993055555555555</v>
      </c>
      <c r="B742">
        <v>51.3</v>
      </c>
      <c r="C742">
        <f t="shared" si="22"/>
        <v>38.7</v>
      </c>
      <c r="D742">
        <v>241.8</v>
      </c>
      <c r="E742" s="9">
        <f t="shared" si="23"/>
        <v>1.2802456446709853</v>
      </c>
    </row>
    <row r="743" spans="1:5" ht="12.75">
      <c r="A743" s="1">
        <v>0.6</v>
      </c>
      <c r="B743">
        <v>51.2</v>
      </c>
      <c r="C743">
        <f t="shared" si="22"/>
        <v>38.8</v>
      </c>
      <c r="D743">
        <v>242.1</v>
      </c>
      <c r="E743" s="9">
        <f t="shared" si="23"/>
        <v>1.2820355507832955</v>
      </c>
    </row>
    <row r="744" spans="1:5" ht="12.75">
      <c r="A744" s="1">
        <v>0.6006944444444444</v>
      </c>
      <c r="B744">
        <v>51</v>
      </c>
      <c r="C744">
        <f t="shared" si="22"/>
        <v>39</v>
      </c>
      <c r="D744">
        <v>242.4</v>
      </c>
      <c r="E744" s="9">
        <f t="shared" si="23"/>
        <v>1.2856421421433408</v>
      </c>
    </row>
    <row r="745" spans="1:5" ht="12.75">
      <c r="A745" s="1">
        <v>0.6013888888888889</v>
      </c>
      <c r="B745">
        <v>50.9</v>
      </c>
      <c r="C745">
        <f t="shared" si="22"/>
        <v>39.1</v>
      </c>
      <c r="D745">
        <v>242.6</v>
      </c>
      <c r="E745" s="9">
        <f t="shared" si="23"/>
        <v>1.287458924507816</v>
      </c>
    </row>
    <row r="746" spans="1:5" ht="12.75">
      <c r="A746" s="1">
        <v>0.6020833333333333</v>
      </c>
      <c r="B746">
        <v>50.7</v>
      </c>
      <c r="C746">
        <f t="shared" si="22"/>
        <v>39.3</v>
      </c>
      <c r="D746">
        <v>242.9</v>
      </c>
      <c r="E746" s="9">
        <f t="shared" si="23"/>
        <v>1.2911197083580257</v>
      </c>
    </row>
    <row r="747" spans="1:5" ht="12.75">
      <c r="A747" s="1">
        <v>0.6027777777777777</v>
      </c>
      <c r="B747">
        <v>50.6</v>
      </c>
      <c r="C747">
        <f t="shared" si="22"/>
        <v>39.4</v>
      </c>
      <c r="D747">
        <v>243.2</v>
      </c>
      <c r="E747" s="9">
        <f t="shared" si="23"/>
        <v>1.2929638093449476</v>
      </c>
    </row>
    <row r="748" spans="1:5" ht="12.75">
      <c r="A748" s="1">
        <v>0.6034722222222222</v>
      </c>
      <c r="B748">
        <v>50.5</v>
      </c>
      <c r="C748">
        <f t="shared" si="22"/>
        <v>39.5</v>
      </c>
      <c r="D748">
        <v>243.5</v>
      </c>
      <c r="E748" s="9">
        <f t="shared" si="23"/>
        <v>1.2948171167163949</v>
      </c>
    </row>
    <row r="749" spans="1:5" ht="12.75">
      <c r="A749" s="1">
        <v>0.6041666666666666</v>
      </c>
      <c r="B749">
        <v>50.3</v>
      </c>
      <c r="C749">
        <f t="shared" si="22"/>
        <v>39.7</v>
      </c>
      <c r="D749">
        <v>243.7</v>
      </c>
      <c r="E749" s="9">
        <f t="shared" si="23"/>
        <v>1.2985515541090733</v>
      </c>
    </row>
    <row r="750" spans="1:5" ht="12.75">
      <c r="A750" s="1">
        <v>0.6048611111111112</v>
      </c>
      <c r="B750">
        <v>50.2</v>
      </c>
      <c r="C750">
        <f t="shared" si="22"/>
        <v>39.8</v>
      </c>
      <c r="D750">
        <v>244</v>
      </c>
      <c r="E750" s="9">
        <f t="shared" si="23"/>
        <v>1.3004327869200574</v>
      </c>
    </row>
    <row r="751" spans="1:5" ht="12.75">
      <c r="A751" s="1">
        <v>0.6055555555555555</v>
      </c>
      <c r="B751">
        <v>50</v>
      </c>
      <c r="C751">
        <f t="shared" si="22"/>
        <v>40</v>
      </c>
      <c r="D751">
        <v>244.3</v>
      </c>
      <c r="E751" s="9">
        <f t="shared" si="23"/>
        <v>1.304223540913535</v>
      </c>
    </row>
    <row r="752" spans="1:5" ht="12.75">
      <c r="A752" s="1">
        <v>0.60625</v>
      </c>
      <c r="B752">
        <v>49.9</v>
      </c>
      <c r="C752">
        <f t="shared" si="22"/>
        <v>40.1</v>
      </c>
      <c r="D752">
        <v>244.6</v>
      </c>
      <c r="E752" s="9">
        <f t="shared" si="23"/>
        <v>1.3061331674374765</v>
      </c>
    </row>
    <row r="753" spans="1:5" ht="12.75">
      <c r="A753" s="1">
        <v>0.6069444444444444</v>
      </c>
      <c r="B753">
        <v>49.7</v>
      </c>
      <c r="C753">
        <f t="shared" si="22"/>
        <v>40.3</v>
      </c>
      <c r="D753">
        <v>244.8</v>
      </c>
      <c r="E753" s="9">
        <f t="shared" si="23"/>
        <v>1.3099811861554773</v>
      </c>
    </row>
    <row r="754" spans="1:5" ht="12.75">
      <c r="A754" s="1">
        <v>0.607638888888889</v>
      </c>
      <c r="B754">
        <v>49.6</v>
      </c>
      <c r="C754">
        <f t="shared" si="22"/>
        <v>40.4</v>
      </c>
      <c r="D754">
        <v>245.1</v>
      </c>
      <c r="E754" s="9">
        <f t="shared" si="23"/>
        <v>1.3119196863187177</v>
      </c>
    </row>
    <row r="755" spans="1:5" ht="12.75">
      <c r="A755" s="1">
        <v>0.6083333333333333</v>
      </c>
      <c r="B755">
        <v>49.4</v>
      </c>
      <c r="C755">
        <f t="shared" si="22"/>
        <v>40.6</v>
      </c>
      <c r="D755">
        <v>245.4</v>
      </c>
      <c r="E755" s="9">
        <f t="shared" si="23"/>
        <v>1.3158259415364137</v>
      </c>
    </row>
    <row r="756" spans="1:5" ht="12.75">
      <c r="A756" s="1">
        <v>0.6090277777777778</v>
      </c>
      <c r="B756">
        <v>49.3</v>
      </c>
      <c r="C756">
        <f t="shared" si="22"/>
        <v>40.7</v>
      </c>
      <c r="D756">
        <v>245.7</v>
      </c>
      <c r="E756" s="9">
        <f t="shared" si="23"/>
        <v>1.3177938072665984</v>
      </c>
    </row>
    <row r="757" spans="1:5" ht="12.75">
      <c r="A757" s="1">
        <v>0.6097222222222222</v>
      </c>
      <c r="B757">
        <v>49.1</v>
      </c>
      <c r="C757">
        <f t="shared" si="22"/>
        <v>40.9</v>
      </c>
      <c r="D757">
        <v>245.9</v>
      </c>
      <c r="E757" s="9">
        <f t="shared" si="23"/>
        <v>1.32175929512002</v>
      </c>
    </row>
    <row r="758" spans="1:5" ht="12.75">
      <c r="A758" s="1">
        <v>0.6104166666666667</v>
      </c>
      <c r="B758">
        <v>49</v>
      </c>
      <c r="C758">
        <f t="shared" si="22"/>
        <v>41</v>
      </c>
      <c r="D758">
        <v>246.2</v>
      </c>
      <c r="E758" s="9">
        <f t="shared" si="23"/>
        <v>1.3237570307072422</v>
      </c>
    </row>
    <row r="759" spans="1:5" ht="12.75">
      <c r="A759" s="1">
        <v>0.611111111111111</v>
      </c>
      <c r="B759">
        <v>48.8</v>
      </c>
      <c r="C759">
        <f t="shared" si="22"/>
        <v>41.2</v>
      </c>
      <c r="D759">
        <v>246.4</v>
      </c>
      <c r="E759" s="9">
        <f t="shared" si="23"/>
        <v>1.3277827724287394</v>
      </c>
    </row>
    <row r="760" spans="1:5" ht="12.75">
      <c r="A760" s="1">
        <v>0.6118055555555556</v>
      </c>
      <c r="B760">
        <v>48.7</v>
      </c>
      <c r="C760">
        <f t="shared" si="22"/>
        <v>41.3</v>
      </c>
      <c r="D760">
        <v>246.7</v>
      </c>
      <c r="E760" s="9">
        <f t="shared" si="23"/>
        <v>1.3298108948999834</v>
      </c>
    </row>
    <row r="761" spans="1:5" ht="12.75">
      <c r="A761" s="1">
        <v>0.6125</v>
      </c>
      <c r="B761">
        <v>48.5</v>
      </c>
      <c r="C761">
        <f t="shared" si="22"/>
        <v>41.5</v>
      </c>
      <c r="D761">
        <v>247</v>
      </c>
      <c r="E761" s="9">
        <f t="shared" si="23"/>
        <v>1.3338979375808555</v>
      </c>
    </row>
    <row r="762" spans="1:5" ht="12.75">
      <c r="A762" s="1">
        <v>0.6131944444444445</v>
      </c>
      <c r="B762">
        <v>48.4</v>
      </c>
      <c r="C762">
        <f t="shared" si="22"/>
        <v>41.6</v>
      </c>
      <c r="D762">
        <v>247.2</v>
      </c>
      <c r="E762" s="9">
        <f t="shared" si="23"/>
        <v>1.3359569770883115</v>
      </c>
    </row>
    <row r="763" spans="1:5" ht="12.75">
      <c r="A763" s="1">
        <v>0.6138888888888888</v>
      </c>
      <c r="B763">
        <v>48.2</v>
      </c>
      <c r="C763">
        <f t="shared" si="22"/>
        <v>41.8</v>
      </c>
      <c r="D763">
        <v>247.5</v>
      </c>
      <c r="E763" s="9">
        <f t="shared" si="23"/>
        <v>1.3401063944697724</v>
      </c>
    </row>
    <row r="764" spans="1:5" ht="12.75">
      <c r="A764" s="1">
        <v>0.6145833333333334</v>
      </c>
      <c r="B764">
        <v>48.1</v>
      </c>
      <c r="C764">
        <f t="shared" si="22"/>
        <v>41.9</v>
      </c>
      <c r="D764">
        <v>247.8</v>
      </c>
      <c r="E764" s="9">
        <f t="shared" si="23"/>
        <v>1.3421968946936231</v>
      </c>
    </row>
    <row r="765" spans="1:5" ht="12.75">
      <c r="A765" s="1">
        <v>0.6152777777777778</v>
      </c>
      <c r="B765">
        <v>47.9</v>
      </c>
      <c r="C765">
        <f t="shared" si="22"/>
        <v>42.1</v>
      </c>
      <c r="D765">
        <v>248</v>
      </c>
      <c r="E765" s="9">
        <f t="shared" si="23"/>
        <v>1.3464097879873307</v>
      </c>
    </row>
    <row r="766" spans="1:5" ht="12.75">
      <c r="A766" s="1">
        <v>0.6159722222222223</v>
      </c>
      <c r="B766">
        <v>47.8</v>
      </c>
      <c r="C766">
        <f t="shared" si="22"/>
        <v>42.2</v>
      </c>
      <c r="D766">
        <v>248.3</v>
      </c>
      <c r="E766" s="9">
        <f t="shared" si="23"/>
        <v>1.3485323065536372</v>
      </c>
    </row>
    <row r="767" spans="1:5" ht="12.75">
      <c r="A767" s="1">
        <v>0.6166666666666667</v>
      </c>
      <c r="B767">
        <v>47.6</v>
      </c>
      <c r="C767">
        <f t="shared" si="22"/>
        <v>42.4</v>
      </c>
      <c r="D767">
        <v>248.5</v>
      </c>
      <c r="E767" s="9">
        <f t="shared" si="23"/>
        <v>1.3528098052930728</v>
      </c>
    </row>
    <row r="768" spans="1:5" ht="12.75">
      <c r="A768" s="1">
        <v>0.6173611111111111</v>
      </c>
      <c r="B768">
        <v>47.5</v>
      </c>
      <c r="C768">
        <f t="shared" si="22"/>
        <v>42.5</v>
      </c>
      <c r="D768">
        <v>248.8</v>
      </c>
      <c r="E768" s="9">
        <f t="shared" si="23"/>
        <v>1.35496491420742</v>
      </c>
    </row>
    <row r="769" spans="1:6" ht="12.75">
      <c r="A769" s="1">
        <v>0.6180555555555556</v>
      </c>
      <c r="B769">
        <v>47.3</v>
      </c>
      <c r="C769">
        <f t="shared" si="22"/>
        <v>42.7</v>
      </c>
      <c r="D769">
        <v>249</v>
      </c>
      <c r="E769" s="9">
        <f t="shared" si="23"/>
        <v>1.3593081771314741</v>
      </c>
      <c r="F769">
        <v>73000</v>
      </c>
    </row>
    <row r="770" spans="1:5" ht="12.75">
      <c r="A770" s="1">
        <v>0.61875</v>
      </c>
      <c r="B770">
        <v>47.2</v>
      </c>
      <c r="C770">
        <f t="shared" si="22"/>
        <v>42.8</v>
      </c>
      <c r="D770">
        <v>249.3</v>
      </c>
      <c r="E770" s="9">
        <f t="shared" si="23"/>
        <v>1.3614964632290676</v>
      </c>
    </row>
    <row r="771" spans="1:5" ht="12.75">
      <c r="A771" s="1">
        <v>0.6194444444444445</v>
      </c>
      <c r="B771">
        <v>47</v>
      </c>
      <c r="C771">
        <f aca="true" t="shared" si="24" ref="C771:C834">90-$B771</f>
        <v>43</v>
      </c>
      <c r="D771">
        <v>249.5</v>
      </c>
      <c r="E771" s="9">
        <f aca="true" t="shared" si="25" ref="E771:E834">IF(B771&lt;0,100,1/(COS(RADIANS($C771))+0.50572*((96.07995-$C771)^(-1.6364))))</f>
        <v>1.3659066791992502</v>
      </c>
    </row>
    <row r="772" spans="1:5" ht="12.75">
      <c r="A772" s="1">
        <v>0.6201388888888889</v>
      </c>
      <c r="B772">
        <v>46.9</v>
      </c>
      <c r="C772">
        <f t="shared" si="24"/>
        <v>43.1</v>
      </c>
      <c r="D772">
        <v>249.8</v>
      </c>
      <c r="E772" s="9">
        <f t="shared" si="25"/>
        <v>1.368128744612196</v>
      </c>
    </row>
    <row r="773" spans="1:5" ht="12.75">
      <c r="A773" s="1">
        <v>0.6208333333333333</v>
      </c>
      <c r="B773">
        <v>46.7</v>
      </c>
      <c r="C773">
        <f t="shared" si="24"/>
        <v>43.3</v>
      </c>
      <c r="D773">
        <v>250</v>
      </c>
      <c r="E773" s="9">
        <f t="shared" si="25"/>
        <v>1.3726071335649657</v>
      </c>
    </row>
    <row r="774" spans="1:5" ht="12.75">
      <c r="A774" s="1">
        <v>0.6215277777777778</v>
      </c>
      <c r="B774">
        <v>46.6</v>
      </c>
      <c r="C774">
        <f t="shared" si="24"/>
        <v>43.4</v>
      </c>
      <c r="D774">
        <v>250.3</v>
      </c>
      <c r="E774" s="9">
        <f t="shared" si="25"/>
        <v>1.3748635962074942</v>
      </c>
    </row>
    <row r="775" spans="1:5" ht="12.75">
      <c r="A775" s="1">
        <v>0.6222222222222222</v>
      </c>
      <c r="B775">
        <v>46.4</v>
      </c>
      <c r="C775">
        <f t="shared" si="24"/>
        <v>43.6</v>
      </c>
      <c r="D775">
        <v>250.5</v>
      </c>
      <c r="E775" s="9">
        <f t="shared" si="25"/>
        <v>1.3794114101432757</v>
      </c>
    </row>
    <row r="776" spans="1:5" ht="12.75">
      <c r="A776" s="1">
        <v>0.6229166666666667</v>
      </c>
      <c r="B776">
        <v>46.2</v>
      </c>
      <c r="C776">
        <f t="shared" si="24"/>
        <v>43.8</v>
      </c>
      <c r="D776">
        <v>250.8</v>
      </c>
      <c r="E776" s="9">
        <f t="shared" si="25"/>
        <v>1.384006219254774</v>
      </c>
    </row>
    <row r="777" spans="1:5" ht="12.75">
      <c r="A777" s="1">
        <v>0.6236111111111111</v>
      </c>
      <c r="B777">
        <v>46.1</v>
      </c>
      <c r="C777">
        <f t="shared" si="24"/>
        <v>43.9</v>
      </c>
      <c r="D777">
        <v>251</v>
      </c>
      <c r="E777" s="9">
        <f t="shared" si="25"/>
        <v>1.3863214282262555</v>
      </c>
    </row>
    <row r="778" spans="1:5" ht="12.75">
      <c r="A778" s="1">
        <v>0.6243055555555556</v>
      </c>
      <c r="B778">
        <v>45.9</v>
      </c>
      <c r="C778">
        <f t="shared" si="24"/>
        <v>44.1</v>
      </c>
      <c r="D778">
        <v>251.3</v>
      </c>
      <c r="E778" s="9">
        <f t="shared" si="25"/>
        <v>1.3909878230498298</v>
      </c>
    </row>
    <row r="779" spans="1:5" ht="12.75">
      <c r="A779" s="1">
        <v>0.625</v>
      </c>
      <c r="B779">
        <v>45.8</v>
      </c>
      <c r="C779">
        <f t="shared" si="24"/>
        <v>44.2</v>
      </c>
      <c r="D779">
        <v>251.5</v>
      </c>
      <c r="E779" s="9">
        <f t="shared" si="25"/>
        <v>1.3933391580744028</v>
      </c>
    </row>
    <row r="780" spans="1:5" ht="12.75">
      <c r="A780" s="1">
        <v>0.6256944444444444</v>
      </c>
      <c r="B780">
        <v>45.6</v>
      </c>
      <c r="C780">
        <f t="shared" si="24"/>
        <v>44.4</v>
      </c>
      <c r="D780">
        <v>251.7</v>
      </c>
      <c r="E780" s="9">
        <f t="shared" si="25"/>
        <v>1.3980784812466756</v>
      </c>
    </row>
    <row r="781" spans="1:5" ht="12.75">
      <c r="A781" s="1">
        <v>0.6263888888888889</v>
      </c>
      <c r="B781">
        <v>45.5</v>
      </c>
      <c r="C781">
        <f t="shared" si="24"/>
        <v>44.5</v>
      </c>
      <c r="D781">
        <v>252</v>
      </c>
      <c r="E781" s="9">
        <f t="shared" si="25"/>
        <v>1.4004666225700229</v>
      </c>
    </row>
    <row r="782" spans="1:5" ht="12.75">
      <c r="A782" s="1">
        <v>0.6270833333333333</v>
      </c>
      <c r="B782">
        <v>45.3</v>
      </c>
      <c r="C782">
        <f t="shared" si="24"/>
        <v>44.7</v>
      </c>
      <c r="D782">
        <v>252.2</v>
      </c>
      <c r="E782" s="9">
        <f t="shared" si="25"/>
        <v>1.4052802527594672</v>
      </c>
    </row>
    <row r="783" spans="1:5" ht="12.75">
      <c r="A783" s="1">
        <v>0.6277777777777778</v>
      </c>
      <c r="B783">
        <v>45.2</v>
      </c>
      <c r="C783">
        <f t="shared" si="24"/>
        <v>44.8</v>
      </c>
      <c r="D783">
        <v>252.5</v>
      </c>
      <c r="E783" s="9">
        <f t="shared" si="25"/>
        <v>1.4077058989358588</v>
      </c>
    </row>
    <row r="784" spans="1:5" ht="12.75">
      <c r="A784" s="1">
        <v>0.6284722222222222</v>
      </c>
      <c r="B784">
        <v>45</v>
      </c>
      <c r="C784">
        <f t="shared" si="24"/>
        <v>45</v>
      </c>
      <c r="D784">
        <v>252.7</v>
      </c>
      <c r="E784" s="9">
        <f t="shared" si="25"/>
        <v>1.4125952520262743</v>
      </c>
    </row>
    <row r="785" spans="1:5" ht="12.75">
      <c r="A785" s="1">
        <v>0.6291666666666667</v>
      </c>
      <c r="B785">
        <v>44.9</v>
      </c>
      <c r="C785">
        <f t="shared" si="24"/>
        <v>45.1</v>
      </c>
      <c r="D785">
        <v>252.9</v>
      </c>
      <c r="E785" s="9">
        <f t="shared" si="25"/>
        <v>1.4150591205219707</v>
      </c>
    </row>
    <row r="786" spans="1:5" ht="12.75">
      <c r="A786" s="1">
        <v>0.6298611111111111</v>
      </c>
      <c r="B786">
        <v>44.7</v>
      </c>
      <c r="C786">
        <f t="shared" si="24"/>
        <v>45.3</v>
      </c>
      <c r="D786">
        <v>253.2</v>
      </c>
      <c r="E786" s="9">
        <f t="shared" si="25"/>
        <v>1.4200256508432154</v>
      </c>
    </row>
    <row r="787" spans="1:5" ht="12.75">
      <c r="A787" s="1">
        <v>0.6305555555555555</v>
      </c>
      <c r="B787">
        <v>44.5</v>
      </c>
      <c r="C787">
        <f t="shared" si="24"/>
        <v>45.5</v>
      </c>
      <c r="D787">
        <v>253.4</v>
      </c>
      <c r="E787" s="9">
        <f t="shared" si="25"/>
        <v>1.4250444601763783</v>
      </c>
    </row>
    <row r="788" spans="1:5" ht="12.75">
      <c r="A788" s="1">
        <v>0.63125</v>
      </c>
      <c r="B788">
        <v>44.4</v>
      </c>
      <c r="C788">
        <f t="shared" si="24"/>
        <v>45.6</v>
      </c>
      <c r="D788">
        <v>253.6</v>
      </c>
      <c r="E788" s="9">
        <f t="shared" si="25"/>
        <v>1.427573680272207</v>
      </c>
    </row>
    <row r="789" spans="1:5" ht="12.75">
      <c r="A789" s="1">
        <v>0.6319444444444444</v>
      </c>
      <c r="B789">
        <v>44.2</v>
      </c>
      <c r="C789">
        <f t="shared" si="24"/>
        <v>45.8</v>
      </c>
      <c r="D789">
        <v>253.9</v>
      </c>
      <c r="E789" s="9">
        <f t="shared" si="25"/>
        <v>1.432672179655382</v>
      </c>
    </row>
    <row r="790" spans="1:5" ht="12.75">
      <c r="A790" s="1">
        <v>0.6326388888888889</v>
      </c>
      <c r="B790">
        <v>44.1</v>
      </c>
      <c r="C790">
        <f t="shared" si="24"/>
        <v>45.9</v>
      </c>
      <c r="D790">
        <v>254.1</v>
      </c>
      <c r="E790" s="9">
        <f t="shared" si="25"/>
        <v>1.4352416326258004</v>
      </c>
    </row>
    <row r="791" spans="1:5" ht="12.75">
      <c r="A791" s="1">
        <v>0.6333333333333333</v>
      </c>
      <c r="B791">
        <v>43.9</v>
      </c>
      <c r="C791">
        <f t="shared" si="24"/>
        <v>46.1</v>
      </c>
      <c r="D791">
        <v>254.3</v>
      </c>
      <c r="E791" s="9">
        <f t="shared" si="25"/>
        <v>1.4404213853120733</v>
      </c>
    </row>
    <row r="792" spans="1:5" ht="12.75">
      <c r="A792" s="1">
        <v>0.6340277777777777</v>
      </c>
      <c r="B792">
        <v>43.8</v>
      </c>
      <c r="C792">
        <f t="shared" si="24"/>
        <v>46.2</v>
      </c>
      <c r="D792">
        <v>254.6</v>
      </c>
      <c r="E792" s="9">
        <f t="shared" si="25"/>
        <v>1.4430318635327304</v>
      </c>
    </row>
    <row r="793" spans="1:5" ht="12.75">
      <c r="A793" s="1">
        <v>0.6347222222222222</v>
      </c>
      <c r="B793">
        <v>43.6</v>
      </c>
      <c r="C793">
        <f t="shared" si="24"/>
        <v>46.4</v>
      </c>
      <c r="D793">
        <v>254.8</v>
      </c>
      <c r="E793" s="9">
        <f t="shared" si="25"/>
        <v>1.4482944761750984</v>
      </c>
    </row>
    <row r="794" spans="1:5" ht="12.75">
      <c r="A794" s="1">
        <v>0.6354166666666666</v>
      </c>
      <c r="B794">
        <v>43.4</v>
      </c>
      <c r="C794">
        <f t="shared" si="24"/>
        <v>46.6</v>
      </c>
      <c r="D794">
        <v>255</v>
      </c>
      <c r="E794" s="9">
        <f t="shared" si="25"/>
        <v>1.453613243474449</v>
      </c>
    </row>
    <row r="795" spans="1:5" ht="12.75">
      <c r="A795" s="1">
        <v>0.6361111111111112</v>
      </c>
      <c r="B795">
        <v>43.3</v>
      </c>
      <c r="C795">
        <f t="shared" si="24"/>
        <v>46.7</v>
      </c>
      <c r="D795">
        <v>255.3</v>
      </c>
      <c r="E795" s="9">
        <f t="shared" si="25"/>
        <v>1.4562939182217716</v>
      </c>
    </row>
    <row r="796" spans="1:5" ht="12.75">
      <c r="A796" s="1">
        <v>0.6368055555555555</v>
      </c>
      <c r="B796">
        <v>43.1</v>
      </c>
      <c r="C796">
        <f t="shared" si="24"/>
        <v>46.9</v>
      </c>
      <c r="D796">
        <v>255.5</v>
      </c>
      <c r="E796" s="9">
        <f t="shared" si="25"/>
        <v>1.4616983237303773</v>
      </c>
    </row>
    <row r="797" spans="1:5" ht="12.75">
      <c r="A797" s="1">
        <v>0.6375</v>
      </c>
      <c r="B797">
        <v>43</v>
      </c>
      <c r="C797">
        <f t="shared" si="24"/>
        <v>47</v>
      </c>
      <c r="D797">
        <v>255.7</v>
      </c>
      <c r="E797" s="9">
        <f t="shared" si="25"/>
        <v>1.4644222466782195</v>
      </c>
    </row>
    <row r="798" spans="1:5" ht="12.75">
      <c r="A798" s="1">
        <v>0.6381944444444444</v>
      </c>
      <c r="B798">
        <v>42.8</v>
      </c>
      <c r="C798">
        <f t="shared" si="24"/>
        <v>47.2</v>
      </c>
      <c r="D798">
        <v>255.9</v>
      </c>
      <c r="E798" s="9">
        <f t="shared" si="25"/>
        <v>1.4699140201975198</v>
      </c>
    </row>
    <row r="799" spans="1:5" ht="12.75">
      <c r="A799" s="1">
        <v>0.638888888888889</v>
      </c>
      <c r="B799">
        <v>42.6</v>
      </c>
      <c r="C799">
        <f t="shared" si="24"/>
        <v>47.4</v>
      </c>
      <c r="D799">
        <v>256.2</v>
      </c>
      <c r="E799" s="9">
        <f t="shared" si="25"/>
        <v>1.4754650242565066</v>
      </c>
    </row>
    <row r="800" spans="1:5" ht="12.75">
      <c r="A800" s="1">
        <v>0.6395833333333333</v>
      </c>
      <c r="B800">
        <v>42.5</v>
      </c>
      <c r="C800">
        <f t="shared" si="24"/>
        <v>47.5</v>
      </c>
      <c r="D800">
        <v>256.4</v>
      </c>
      <c r="E800" s="9">
        <f t="shared" si="25"/>
        <v>1.4782629888905807</v>
      </c>
    </row>
    <row r="801" spans="1:5" ht="12.75">
      <c r="A801" s="1">
        <v>0.6402777777777778</v>
      </c>
      <c r="B801">
        <v>42.3</v>
      </c>
      <c r="C801">
        <f t="shared" si="24"/>
        <v>47.7</v>
      </c>
      <c r="D801">
        <v>256.6</v>
      </c>
      <c r="E801" s="9">
        <f t="shared" si="25"/>
        <v>1.4839043540187355</v>
      </c>
    </row>
    <row r="802" spans="1:5" ht="12.75">
      <c r="A802" s="1">
        <v>0.6409722222222222</v>
      </c>
      <c r="B802">
        <v>42.2</v>
      </c>
      <c r="C802">
        <f t="shared" si="24"/>
        <v>47.8</v>
      </c>
      <c r="D802">
        <v>256.8</v>
      </c>
      <c r="E802" s="9">
        <f t="shared" si="25"/>
        <v>1.4867479616882366</v>
      </c>
    </row>
    <row r="803" spans="1:5" ht="12.75">
      <c r="A803" s="1">
        <v>0.6416666666666667</v>
      </c>
      <c r="B803">
        <v>42</v>
      </c>
      <c r="C803">
        <f t="shared" si="24"/>
        <v>48</v>
      </c>
      <c r="D803">
        <v>257.1</v>
      </c>
      <c r="E803" s="9">
        <f t="shared" si="25"/>
        <v>1.4924815526010962</v>
      </c>
    </row>
    <row r="804" spans="1:5" ht="12.75">
      <c r="A804" s="1">
        <v>0.642361111111111</v>
      </c>
      <c r="B804">
        <v>41.9</v>
      </c>
      <c r="C804">
        <f t="shared" si="24"/>
        <v>48.1</v>
      </c>
      <c r="D804">
        <v>257.3</v>
      </c>
      <c r="E804" s="9">
        <f t="shared" si="25"/>
        <v>1.4953717490083194</v>
      </c>
    </row>
    <row r="805" spans="1:5" ht="12.75">
      <c r="A805" s="1">
        <v>0.6430555555555556</v>
      </c>
      <c r="B805">
        <v>41.7</v>
      </c>
      <c r="C805">
        <f t="shared" si="24"/>
        <v>48.3</v>
      </c>
      <c r="D805">
        <v>257.5</v>
      </c>
      <c r="E805" s="9">
        <f t="shared" si="25"/>
        <v>1.501199484323293</v>
      </c>
    </row>
    <row r="806" spans="1:5" ht="12.75">
      <c r="A806" s="1">
        <v>0.64375</v>
      </c>
      <c r="B806">
        <v>41.5</v>
      </c>
      <c r="C806">
        <f t="shared" si="24"/>
        <v>48.5</v>
      </c>
      <c r="D806">
        <v>257.7</v>
      </c>
      <c r="E806" s="9">
        <f t="shared" si="25"/>
        <v>1.5070910759591376</v>
      </c>
    </row>
    <row r="807" spans="1:5" ht="12.75">
      <c r="A807" s="1">
        <v>0.6444444444444445</v>
      </c>
      <c r="B807">
        <v>41.4</v>
      </c>
      <c r="C807">
        <f t="shared" si="24"/>
        <v>48.6</v>
      </c>
      <c r="D807">
        <v>257.9</v>
      </c>
      <c r="E807" s="9">
        <f t="shared" si="25"/>
        <v>1.5100610967596761</v>
      </c>
    </row>
    <row r="808" spans="1:5" ht="12.75">
      <c r="A808" s="1">
        <v>0.6451388888888888</v>
      </c>
      <c r="B808">
        <v>41.2</v>
      </c>
      <c r="C808">
        <f t="shared" si="24"/>
        <v>48.8</v>
      </c>
      <c r="D808">
        <v>258.2</v>
      </c>
      <c r="E808" s="9">
        <f t="shared" si="25"/>
        <v>1.5160501555439447</v>
      </c>
    </row>
    <row r="809" spans="1:5" ht="12.75">
      <c r="A809" s="1">
        <v>0.6458333333333334</v>
      </c>
      <c r="B809">
        <v>41.1</v>
      </c>
      <c r="C809">
        <f t="shared" si="24"/>
        <v>48.9</v>
      </c>
      <c r="D809">
        <v>258.4</v>
      </c>
      <c r="E809" s="9">
        <f t="shared" si="25"/>
        <v>1.5190694237321423</v>
      </c>
    </row>
    <row r="810" spans="1:5" ht="12.75">
      <c r="A810" s="1">
        <v>0.6465277777777778</v>
      </c>
      <c r="B810">
        <v>40.9</v>
      </c>
      <c r="C810">
        <f t="shared" si="24"/>
        <v>49.1</v>
      </c>
      <c r="D810">
        <v>258.6</v>
      </c>
      <c r="E810" s="9">
        <f t="shared" si="25"/>
        <v>1.525158021664836</v>
      </c>
    </row>
    <row r="811" spans="1:5" ht="12.75">
      <c r="A811" s="1">
        <v>0.6472222222222223</v>
      </c>
      <c r="B811">
        <v>40.7</v>
      </c>
      <c r="C811">
        <f t="shared" si="24"/>
        <v>49.3</v>
      </c>
      <c r="D811">
        <v>258.8</v>
      </c>
      <c r="E811" s="9">
        <f t="shared" si="25"/>
        <v>1.5313141603618612</v>
      </c>
    </row>
    <row r="812" spans="1:5" ht="12.75">
      <c r="A812" s="1">
        <v>0.6479166666666667</v>
      </c>
      <c r="B812">
        <v>40.6</v>
      </c>
      <c r="C812">
        <f t="shared" si="24"/>
        <v>49.4</v>
      </c>
      <c r="D812">
        <v>259</v>
      </c>
      <c r="E812" s="9">
        <f t="shared" si="25"/>
        <v>1.5344178588974295</v>
      </c>
    </row>
    <row r="813" spans="1:5" ht="12.75">
      <c r="A813" s="1">
        <v>0.6486111111111111</v>
      </c>
      <c r="B813">
        <v>40.4</v>
      </c>
      <c r="C813">
        <f t="shared" si="24"/>
        <v>49.6</v>
      </c>
      <c r="D813">
        <v>259.3</v>
      </c>
      <c r="E813" s="9">
        <f t="shared" si="25"/>
        <v>1.5406771275913227</v>
      </c>
    </row>
    <row r="814" spans="1:5" ht="12.75">
      <c r="A814" s="1">
        <v>0.6493055555555556</v>
      </c>
      <c r="B814">
        <v>40.3</v>
      </c>
      <c r="C814">
        <f t="shared" si="24"/>
        <v>49.7</v>
      </c>
      <c r="D814">
        <v>259.5</v>
      </c>
      <c r="E814" s="9">
        <f t="shared" si="25"/>
        <v>1.5438329467012406</v>
      </c>
    </row>
    <row r="815" spans="1:5" ht="12.75">
      <c r="A815" s="1">
        <v>0.65</v>
      </c>
      <c r="B815">
        <v>40.1</v>
      </c>
      <c r="C815">
        <f t="shared" si="24"/>
        <v>49.9</v>
      </c>
      <c r="D815">
        <v>259.7</v>
      </c>
      <c r="E815" s="9">
        <f t="shared" si="25"/>
        <v>1.5501975861357509</v>
      </c>
    </row>
    <row r="816" spans="1:5" ht="12.75">
      <c r="A816" s="1">
        <v>0.6506944444444445</v>
      </c>
      <c r="B816">
        <v>39.9</v>
      </c>
      <c r="C816">
        <f t="shared" si="24"/>
        <v>50.1</v>
      </c>
      <c r="D816">
        <v>259.9</v>
      </c>
      <c r="E816" s="9">
        <f t="shared" si="25"/>
        <v>1.5566337508759363</v>
      </c>
    </row>
    <row r="817" spans="1:5" ht="12.75">
      <c r="A817" s="1">
        <v>0.6513888888888889</v>
      </c>
      <c r="B817">
        <v>39.8</v>
      </c>
      <c r="C817">
        <f t="shared" si="24"/>
        <v>50.2</v>
      </c>
      <c r="D817">
        <v>260.1</v>
      </c>
      <c r="E817" s="9">
        <f t="shared" si="25"/>
        <v>1.5598789814587097</v>
      </c>
    </row>
    <row r="818" spans="1:5" ht="12.75">
      <c r="A818" s="1">
        <v>0.6520833333333333</v>
      </c>
      <c r="B818">
        <v>39.6</v>
      </c>
      <c r="C818">
        <f t="shared" si="24"/>
        <v>50.4</v>
      </c>
      <c r="D818">
        <v>260.3</v>
      </c>
      <c r="E818" s="9">
        <f t="shared" si="25"/>
        <v>1.566424403015549</v>
      </c>
    </row>
    <row r="819" spans="1:5" ht="12.75">
      <c r="A819" s="1">
        <v>0.6527777777777778</v>
      </c>
      <c r="B819">
        <v>39.5</v>
      </c>
      <c r="C819">
        <f t="shared" si="24"/>
        <v>50.5</v>
      </c>
      <c r="D819">
        <v>260.5</v>
      </c>
      <c r="E819" s="9">
        <f t="shared" si="25"/>
        <v>1.5697248636044185</v>
      </c>
    </row>
    <row r="820" spans="1:5" ht="12.75">
      <c r="A820" s="1">
        <v>0.6534722222222222</v>
      </c>
      <c r="B820">
        <v>39.3</v>
      </c>
      <c r="C820">
        <f t="shared" si="24"/>
        <v>50.7</v>
      </c>
      <c r="D820">
        <v>260.7</v>
      </c>
      <c r="E820" s="9">
        <f t="shared" si="25"/>
        <v>1.5763819687130158</v>
      </c>
    </row>
    <row r="821" spans="1:5" ht="12.75">
      <c r="A821" s="1">
        <v>0.6541666666666667</v>
      </c>
      <c r="B821">
        <v>39.1</v>
      </c>
      <c r="C821">
        <f t="shared" si="24"/>
        <v>50.9</v>
      </c>
      <c r="D821">
        <v>261</v>
      </c>
      <c r="E821" s="9">
        <f t="shared" si="25"/>
        <v>1.5831149144447942</v>
      </c>
    </row>
    <row r="822" spans="1:5" ht="12.75">
      <c r="A822" s="1">
        <v>0.6548611111111111</v>
      </c>
      <c r="B822">
        <v>39</v>
      </c>
      <c r="C822">
        <f t="shared" si="24"/>
        <v>51</v>
      </c>
      <c r="D822">
        <v>261.2</v>
      </c>
      <c r="E822" s="9">
        <f t="shared" si="25"/>
        <v>1.5865101811584308</v>
      </c>
    </row>
    <row r="823" spans="1:5" ht="12.75">
      <c r="A823" s="1">
        <v>0.6555555555555556</v>
      </c>
      <c r="B823">
        <v>38.8</v>
      </c>
      <c r="C823">
        <f t="shared" si="24"/>
        <v>51.2</v>
      </c>
      <c r="D823">
        <v>261.4</v>
      </c>
      <c r="E823" s="9">
        <f t="shared" si="25"/>
        <v>1.5933590222360308</v>
      </c>
    </row>
    <row r="824" spans="1:5" ht="12.75">
      <c r="A824" s="1">
        <v>0.65625</v>
      </c>
      <c r="B824">
        <v>38.6</v>
      </c>
      <c r="C824">
        <f t="shared" si="24"/>
        <v>51.4</v>
      </c>
      <c r="D824">
        <v>261.6</v>
      </c>
      <c r="E824" s="9">
        <f t="shared" si="25"/>
        <v>1.6002865841456488</v>
      </c>
    </row>
    <row r="825" spans="1:5" ht="12.75">
      <c r="A825" s="1">
        <v>0.6569444444444444</v>
      </c>
      <c r="B825">
        <v>38.5</v>
      </c>
      <c r="C825">
        <f t="shared" si="24"/>
        <v>51.5</v>
      </c>
      <c r="D825">
        <v>261.8</v>
      </c>
      <c r="E825" s="9">
        <f t="shared" si="25"/>
        <v>1.6037802575929507</v>
      </c>
    </row>
    <row r="826" spans="1:5" ht="12.75">
      <c r="A826" s="1">
        <v>0.6576388888888889</v>
      </c>
      <c r="B826">
        <v>38.3</v>
      </c>
      <c r="C826">
        <f t="shared" si="24"/>
        <v>51.7</v>
      </c>
      <c r="D826">
        <v>262</v>
      </c>
      <c r="E826" s="9">
        <f t="shared" si="25"/>
        <v>1.6108281473918333</v>
      </c>
    </row>
    <row r="827" spans="1:5" ht="12.75">
      <c r="A827" s="1">
        <v>0.6583333333333333</v>
      </c>
      <c r="B827">
        <v>38.2</v>
      </c>
      <c r="C827">
        <f t="shared" si="24"/>
        <v>51.8</v>
      </c>
      <c r="D827">
        <v>262.2</v>
      </c>
      <c r="E827" s="9">
        <f t="shared" si="25"/>
        <v>1.614382671655524</v>
      </c>
    </row>
    <row r="828" spans="1:5" ht="12.75">
      <c r="A828" s="1">
        <v>0.6590277777777778</v>
      </c>
      <c r="B828">
        <v>38</v>
      </c>
      <c r="C828">
        <f t="shared" si="24"/>
        <v>52</v>
      </c>
      <c r="D828">
        <v>262.4</v>
      </c>
      <c r="E828" s="9">
        <f t="shared" si="25"/>
        <v>1.6215536607984282</v>
      </c>
    </row>
    <row r="829" spans="1:5" ht="12.75">
      <c r="A829" s="1">
        <v>0.6597222222222222</v>
      </c>
      <c r="B829">
        <v>37.8</v>
      </c>
      <c r="C829">
        <f t="shared" si="24"/>
        <v>52.2</v>
      </c>
      <c r="D829">
        <v>262.6</v>
      </c>
      <c r="E829" s="9">
        <f t="shared" si="25"/>
        <v>1.628808299169697</v>
      </c>
    </row>
    <row r="830" spans="1:5" ht="12.75">
      <c r="A830" s="1">
        <v>0.6604166666666667</v>
      </c>
      <c r="B830">
        <v>37.7</v>
      </c>
      <c r="C830">
        <f t="shared" si="24"/>
        <v>52.3</v>
      </c>
      <c r="D830">
        <v>262.8</v>
      </c>
      <c r="E830" s="9">
        <f t="shared" si="25"/>
        <v>1.632467391277342</v>
      </c>
    </row>
    <row r="831" spans="1:5" ht="12.75">
      <c r="A831" s="1">
        <v>0.6611111111111111</v>
      </c>
      <c r="B831">
        <v>37.5</v>
      </c>
      <c r="C831">
        <f t="shared" si="24"/>
        <v>52.5</v>
      </c>
      <c r="D831">
        <v>263</v>
      </c>
      <c r="E831" s="9">
        <f t="shared" si="25"/>
        <v>1.6398499452882245</v>
      </c>
    </row>
    <row r="832" spans="1:5" ht="12.75">
      <c r="A832" s="1">
        <v>0.6618055555555555</v>
      </c>
      <c r="B832">
        <v>37.4</v>
      </c>
      <c r="C832">
        <f t="shared" si="24"/>
        <v>52.6</v>
      </c>
      <c r="D832">
        <v>263.2</v>
      </c>
      <c r="E832" s="9">
        <f t="shared" si="25"/>
        <v>1.6435737420332788</v>
      </c>
    </row>
    <row r="833" spans="1:5" ht="12.75">
      <c r="A833" s="1">
        <v>0.6625</v>
      </c>
      <c r="B833">
        <v>37.2</v>
      </c>
      <c r="C833">
        <f t="shared" si="24"/>
        <v>52.8</v>
      </c>
      <c r="D833">
        <v>263.4</v>
      </c>
      <c r="E833" s="9">
        <f t="shared" si="25"/>
        <v>1.6510872255384121</v>
      </c>
    </row>
    <row r="834" spans="1:5" ht="12.75">
      <c r="A834" s="1">
        <v>0.6631944444444444</v>
      </c>
      <c r="B834">
        <v>37</v>
      </c>
      <c r="C834">
        <f t="shared" si="24"/>
        <v>53</v>
      </c>
      <c r="D834">
        <v>263.6</v>
      </c>
      <c r="E834" s="9">
        <f t="shared" si="25"/>
        <v>1.6586897177821054</v>
      </c>
    </row>
    <row r="835" spans="1:5" ht="12.75">
      <c r="A835" s="1">
        <v>0.6638888888888889</v>
      </c>
      <c r="B835">
        <v>36.9</v>
      </c>
      <c r="C835">
        <f aca="true" t="shared" si="26" ref="C835:C898">90-$B835</f>
        <v>53.1</v>
      </c>
      <c r="D835">
        <v>263.8</v>
      </c>
      <c r="E835" s="9">
        <f aca="true" t="shared" si="27" ref="E835:E898">IF(B835&lt;0,100,1/(COS(RADIANS($C835))+0.50572*((96.07995-$C835)^(-1.6364))))</f>
        <v>1.6625247824550935</v>
      </c>
    </row>
    <row r="836" spans="1:5" ht="12.75">
      <c r="A836" s="1">
        <v>0.6645833333333333</v>
      </c>
      <c r="B836">
        <v>36.7</v>
      </c>
      <c r="C836">
        <f t="shared" si="26"/>
        <v>53.3</v>
      </c>
      <c r="D836">
        <v>264</v>
      </c>
      <c r="E836" s="9">
        <f t="shared" si="27"/>
        <v>1.670263446146517</v>
      </c>
    </row>
    <row r="837" spans="1:5" ht="12.75">
      <c r="A837" s="1">
        <v>0.6652777777777777</v>
      </c>
      <c r="B837">
        <v>36.5</v>
      </c>
      <c r="C837">
        <f t="shared" si="26"/>
        <v>53.5</v>
      </c>
      <c r="D837">
        <v>264.2</v>
      </c>
      <c r="E837" s="9">
        <f t="shared" si="27"/>
        <v>1.6780947080889463</v>
      </c>
    </row>
    <row r="838" spans="1:5" ht="12.75">
      <c r="A838" s="1">
        <v>0.6659722222222222</v>
      </c>
      <c r="B838">
        <v>36.4</v>
      </c>
      <c r="C838">
        <f t="shared" si="26"/>
        <v>53.6</v>
      </c>
      <c r="D838">
        <v>264.4</v>
      </c>
      <c r="E838" s="9">
        <f t="shared" si="27"/>
        <v>1.6820455280624949</v>
      </c>
    </row>
    <row r="839" spans="1:5" ht="12.75">
      <c r="A839" s="1">
        <v>0.6666666666666666</v>
      </c>
      <c r="B839">
        <v>36.2</v>
      </c>
      <c r="C839">
        <f t="shared" si="26"/>
        <v>53.8</v>
      </c>
      <c r="D839">
        <v>264.6</v>
      </c>
      <c r="E839" s="9">
        <f t="shared" si="27"/>
        <v>1.6900184931794762</v>
      </c>
    </row>
    <row r="840" spans="1:5" ht="12.75">
      <c r="A840" s="1">
        <v>0.6673611111111111</v>
      </c>
      <c r="B840">
        <v>36.1</v>
      </c>
      <c r="C840">
        <f t="shared" si="26"/>
        <v>53.9</v>
      </c>
      <c r="D840">
        <v>264.8</v>
      </c>
      <c r="E840" s="9">
        <f t="shared" si="27"/>
        <v>1.694041023441919</v>
      </c>
    </row>
    <row r="841" spans="1:5" ht="12.75">
      <c r="A841" s="1">
        <v>0.6680555555555556</v>
      </c>
      <c r="B841">
        <v>35.9</v>
      </c>
      <c r="C841">
        <f t="shared" si="26"/>
        <v>54.1</v>
      </c>
      <c r="D841">
        <v>265</v>
      </c>
      <c r="E841" s="9">
        <f t="shared" si="27"/>
        <v>1.7021591581469893</v>
      </c>
    </row>
    <row r="842" spans="1:5" ht="12.75">
      <c r="A842" s="1">
        <v>0.66875</v>
      </c>
      <c r="B842">
        <v>35.7</v>
      </c>
      <c r="C842">
        <f t="shared" si="26"/>
        <v>54.3</v>
      </c>
      <c r="D842">
        <v>265.2</v>
      </c>
      <c r="E842" s="9">
        <f t="shared" si="27"/>
        <v>1.7103760555189835</v>
      </c>
    </row>
    <row r="843" spans="1:5" ht="12.75">
      <c r="A843" s="1">
        <v>0.6694444444444444</v>
      </c>
      <c r="B843">
        <v>35.6</v>
      </c>
      <c r="C843">
        <f t="shared" si="26"/>
        <v>54.4</v>
      </c>
      <c r="D843">
        <v>265.4</v>
      </c>
      <c r="E843" s="9">
        <f t="shared" si="27"/>
        <v>1.7145220474586906</v>
      </c>
    </row>
    <row r="844" spans="1:5" ht="12.75">
      <c r="A844" s="1">
        <v>0.6701388888888888</v>
      </c>
      <c r="B844">
        <v>35.4</v>
      </c>
      <c r="C844">
        <f t="shared" si="26"/>
        <v>54.6</v>
      </c>
      <c r="D844">
        <v>265.6</v>
      </c>
      <c r="E844" s="9">
        <f t="shared" si="27"/>
        <v>1.7228901522535338</v>
      </c>
    </row>
    <row r="845" spans="1:5" ht="12.75">
      <c r="A845" s="1">
        <v>0.6708333333333334</v>
      </c>
      <c r="B845">
        <v>35.2</v>
      </c>
      <c r="C845">
        <f t="shared" si="26"/>
        <v>54.8</v>
      </c>
      <c r="D845">
        <v>265.8</v>
      </c>
      <c r="E845" s="9">
        <f t="shared" si="27"/>
        <v>1.7313611580139467</v>
      </c>
    </row>
    <row r="846" spans="1:5" ht="12.75">
      <c r="A846" s="1">
        <v>0.6715277777777778</v>
      </c>
      <c r="B846">
        <v>35.1</v>
      </c>
      <c r="C846">
        <f t="shared" si="26"/>
        <v>54.9</v>
      </c>
      <c r="D846">
        <v>266</v>
      </c>
      <c r="E846" s="9">
        <f t="shared" si="27"/>
        <v>1.7356357850995747</v>
      </c>
    </row>
    <row r="847" spans="1:5" ht="12.75">
      <c r="A847" s="1">
        <v>0.6722222222222222</v>
      </c>
      <c r="B847">
        <v>34.9</v>
      </c>
      <c r="C847">
        <f t="shared" si="26"/>
        <v>55.1</v>
      </c>
      <c r="D847">
        <v>266.2</v>
      </c>
      <c r="E847" s="9">
        <f t="shared" si="27"/>
        <v>1.7442643816955736</v>
      </c>
    </row>
    <row r="848" spans="1:5" ht="12.75">
      <c r="A848" s="1">
        <v>0.6729166666666666</v>
      </c>
      <c r="B848">
        <v>34.8</v>
      </c>
      <c r="C848">
        <f t="shared" si="26"/>
        <v>55.2</v>
      </c>
      <c r="D848">
        <v>266.4</v>
      </c>
      <c r="E848" s="9">
        <f t="shared" si="27"/>
        <v>1.7486187962888111</v>
      </c>
    </row>
    <row r="849" spans="1:5" ht="12.75">
      <c r="A849" s="1">
        <v>0.6736111111111112</v>
      </c>
      <c r="B849">
        <v>34.6</v>
      </c>
      <c r="C849">
        <f t="shared" si="26"/>
        <v>55.4</v>
      </c>
      <c r="D849">
        <v>266.6</v>
      </c>
      <c r="E849" s="9">
        <f t="shared" si="27"/>
        <v>1.7574089898906733</v>
      </c>
    </row>
    <row r="850" spans="1:5" ht="12.75">
      <c r="A850" s="1">
        <v>0.6743055555555556</v>
      </c>
      <c r="B850">
        <v>34.4</v>
      </c>
      <c r="C850">
        <f t="shared" si="26"/>
        <v>55.6</v>
      </c>
      <c r="D850">
        <v>266.8</v>
      </c>
      <c r="E850" s="9">
        <f t="shared" si="27"/>
        <v>1.7663092088974148</v>
      </c>
    </row>
    <row r="851" spans="1:5" ht="12.75">
      <c r="A851" s="1">
        <v>0.675</v>
      </c>
      <c r="B851">
        <v>34.3</v>
      </c>
      <c r="C851">
        <f t="shared" si="26"/>
        <v>55.7</v>
      </c>
      <c r="D851">
        <v>267</v>
      </c>
      <c r="E851" s="9">
        <f t="shared" si="27"/>
        <v>1.7708011652478068</v>
      </c>
    </row>
    <row r="852" spans="1:5" ht="12.75">
      <c r="A852" s="1">
        <v>0.6756944444444444</v>
      </c>
      <c r="B852">
        <v>34.1</v>
      </c>
      <c r="C852">
        <f t="shared" si="26"/>
        <v>55.9</v>
      </c>
      <c r="D852">
        <v>267.2</v>
      </c>
      <c r="E852" s="9">
        <f t="shared" si="27"/>
        <v>1.7798699701562446</v>
      </c>
    </row>
    <row r="853" spans="1:5" ht="12.75">
      <c r="A853" s="1">
        <v>0.6763888888888889</v>
      </c>
      <c r="B853">
        <v>33.9</v>
      </c>
      <c r="C853">
        <f t="shared" si="26"/>
        <v>56.1</v>
      </c>
      <c r="D853">
        <v>267.4</v>
      </c>
      <c r="E853" s="9">
        <f t="shared" si="27"/>
        <v>1.7890535953534659</v>
      </c>
    </row>
    <row r="854" spans="1:5" ht="12.75">
      <c r="A854" s="1">
        <v>0.6770833333333334</v>
      </c>
      <c r="B854">
        <v>33.8</v>
      </c>
      <c r="C854">
        <f t="shared" si="26"/>
        <v>56.2</v>
      </c>
      <c r="D854">
        <v>267.6</v>
      </c>
      <c r="E854" s="9">
        <f t="shared" si="27"/>
        <v>1.7936890878066847</v>
      </c>
    </row>
    <row r="855" spans="1:5" ht="12.75">
      <c r="A855" s="1">
        <v>0.6777777777777777</v>
      </c>
      <c r="B855">
        <v>33.6</v>
      </c>
      <c r="C855">
        <f t="shared" si="26"/>
        <v>56.4</v>
      </c>
      <c r="D855">
        <v>267.8</v>
      </c>
      <c r="E855" s="9">
        <f t="shared" si="27"/>
        <v>1.8030487025648498</v>
      </c>
    </row>
    <row r="856" spans="1:5" ht="12.75">
      <c r="A856" s="1">
        <v>0.6784722222222223</v>
      </c>
      <c r="B856">
        <v>33.4</v>
      </c>
      <c r="C856">
        <f t="shared" si="26"/>
        <v>56.6</v>
      </c>
      <c r="D856">
        <v>268</v>
      </c>
      <c r="E856" s="9">
        <f t="shared" si="27"/>
        <v>1.8125282190859446</v>
      </c>
    </row>
    <row r="857" spans="1:5" ht="12.75">
      <c r="A857" s="1">
        <v>0.6791666666666667</v>
      </c>
      <c r="B857">
        <v>33.3</v>
      </c>
      <c r="C857">
        <f t="shared" si="26"/>
        <v>56.7</v>
      </c>
      <c r="D857">
        <v>268.2</v>
      </c>
      <c r="E857" s="9">
        <f t="shared" si="27"/>
        <v>1.8173136002921428</v>
      </c>
    </row>
    <row r="858" spans="1:5" ht="12.75">
      <c r="A858" s="1">
        <v>0.6798611111111111</v>
      </c>
      <c r="B858">
        <v>33.1</v>
      </c>
      <c r="C858">
        <f t="shared" si="26"/>
        <v>56.9</v>
      </c>
      <c r="D858">
        <v>268.4</v>
      </c>
      <c r="E858" s="9">
        <f t="shared" si="27"/>
        <v>1.8269769557521416</v>
      </c>
    </row>
    <row r="859" spans="1:5" ht="12.75">
      <c r="A859" s="1">
        <v>0.6805555555555555</v>
      </c>
      <c r="B859">
        <v>33</v>
      </c>
      <c r="C859">
        <f t="shared" si="26"/>
        <v>57</v>
      </c>
      <c r="D859">
        <v>268.6</v>
      </c>
      <c r="E859" s="9">
        <f t="shared" si="27"/>
        <v>1.8318554785517887</v>
      </c>
    </row>
    <row r="860" spans="1:5" ht="12.75">
      <c r="A860" s="1">
        <v>0.68125</v>
      </c>
      <c r="B860">
        <v>32.8</v>
      </c>
      <c r="C860">
        <f t="shared" si="26"/>
        <v>57.2</v>
      </c>
      <c r="D860">
        <v>268.8</v>
      </c>
      <c r="E860" s="9">
        <f t="shared" si="27"/>
        <v>1.841707610442213</v>
      </c>
    </row>
    <row r="861" spans="1:5" ht="12.75">
      <c r="A861" s="1">
        <v>0.6819444444444445</v>
      </c>
      <c r="B861">
        <v>32.6</v>
      </c>
      <c r="C861">
        <f t="shared" si="26"/>
        <v>57.4</v>
      </c>
      <c r="D861">
        <v>268.9</v>
      </c>
      <c r="E861" s="9">
        <f t="shared" si="27"/>
        <v>1.8516884250753545</v>
      </c>
    </row>
    <row r="862" spans="1:5" ht="12.75">
      <c r="A862" s="1">
        <v>0.6826388888888889</v>
      </c>
      <c r="B862">
        <v>32.5</v>
      </c>
      <c r="C862">
        <f t="shared" si="26"/>
        <v>57.5</v>
      </c>
      <c r="D862">
        <v>269.1</v>
      </c>
      <c r="E862" s="9">
        <f t="shared" si="27"/>
        <v>1.8567278143013501</v>
      </c>
    </row>
    <row r="863" spans="1:5" ht="12.75">
      <c r="A863" s="1">
        <v>0.6833333333333332</v>
      </c>
      <c r="B863">
        <v>32.3</v>
      </c>
      <c r="C863">
        <f t="shared" si="26"/>
        <v>57.7</v>
      </c>
      <c r="D863">
        <v>269.3</v>
      </c>
      <c r="E863" s="9">
        <f t="shared" si="27"/>
        <v>1.8669060393986634</v>
      </c>
    </row>
    <row r="864" spans="1:5" ht="12.75">
      <c r="A864" s="1">
        <v>0.6840277777777778</v>
      </c>
      <c r="B864">
        <v>32.1</v>
      </c>
      <c r="C864">
        <f t="shared" si="26"/>
        <v>57.9</v>
      </c>
      <c r="D864">
        <v>269.5</v>
      </c>
      <c r="E864" s="9">
        <f t="shared" si="27"/>
        <v>1.8772188796823452</v>
      </c>
    </row>
    <row r="865" spans="1:5" ht="12.75">
      <c r="A865" s="1">
        <v>0.6847222222222222</v>
      </c>
      <c r="B865">
        <v>32</v>
      </c>
      <c r="C865">
        <f t="shared" si="26"/>
        <v>58</v>
      </c>
      <c r="D865">
        <v>269.7</v>
      </c>
      <c r="E865" s="9">
        <f t="shared" si="27"/>
        <v>1.8824265519054382</v>
      </c>
    </row>
    <row r="866" spans="1:5" ht="12.75">
      <c r="A866" s="1">
        <v>0.6854166666666667</v>
      </c>
      <c r="B866">
        <v>31.8</v>
      </c>
      <c r="C866">
        <f t="shared" si="26"/>
        <v>58.2</v>
      </c>
      <c r="D866">
        <v>269.9</v>
      </c>
      <c r="E866" s="9">
        <f t="shared" si="27"/>
        <v>1.892945976792182</v>
      </c>
    </row>
    <row r="867" spans="1:5" ht="12.75">
      <c r="A867" s="1">
        <v>0.686111111111111</v>
      </c>
      <c r="B867">
        <v>31.7</v>
      </c>
      <c r="C867">
        <f t="shared" si="26"/>
        <v>58.3</v>
      </c>
      <c r="D867">
        <v>270.1</v>
      </c>
      <c r="E867" s="9">
        <f t="shared" si="27"/>
        <v>1.8982583717384858</v>
      </c>
    </row>
    <row r="868" spans="1:5" ht="12.75">
      <c r="A868" s="1">
        <v>0.6868055555555556</v>
      </c>
      <c r="B868">
        <v>31.5</v>
      </c>
      <c r="C868">
        <f t="shared" si="26"/>
        <v>58.5</v>
      </c>
      <c r="D868">
        <v>270.3</v>
      </c>
      <c r="E868" s="9">
        <f t="shared" si="27"/>
        <v>1.9089901625038863</v>
      </c>
    </row>
    <row r="869" spans="1:5" ht="12.75">
      <c r="A869" s="1">
        <v>0.6875</v>
      </c>
      <c r="B869">
        <v>31.3</v>
      </c>
      <c r="C869">
        <f t="shared" si="26"/>
        <v>58.7</v>
      </c>
      <c r="D869">
        <v>270.5</v>
      </c>
      <c r="E869" s="9">
        <f t="shared" si="27"/>
        <v>1.9198668503453253</v>
      </c>
    </row>
    <row r="870" spans="1:5" ht="12.75">
      <c r="A870" s="1">
        <v>0.6881944444444444</v>
      </c>
      <c r="B870">
        <v>31.2</v>
      </c>
      <c r="C870">
        <f t="shared" si="26"/>
        <v>58.8</v>
      </c>
      <c r="D870">
        <v>270.7</v>
      </c>
      <c r="E870" s="9">
        <f t="shared" si="27"/>
        <v>1.9253603824819803</v>
      </c>
    </row>
    <row r="871" spans="1:5" ht="12.75">
      <c r="A871" s="1">
        <v>0.688888888888889</v>
      </c>
      <c r="B871">
        <v>31</v>
      </c>
      <c r="C871">
        <f t="shared" si="26"/>
        <v>59</v>
      </c>
      <c r="D871">
        <v>270.8</v>
      </c>
      <c r="E871" s="9">
        <f t="shared" si="27"/>
        <v>1.936459564717932</v>
      </c>
    </row>
    <row r="872" spans="1:5" ht="12.75">
      <c r="A872" s="1">
        <v>0.6895833333333333</v>
      </c>
      <c r="B872">
        <v>30.8</v>
      </c>
      <c r="C872">
        <f t="shared" si="26"/>
        <v>59.2</v>
      </c>
      <c r="D872">
        <v>271</v>
      </c>
      <c r="E872" s="9">
        <f t="shared" si="27"/>
        <v>1.9477106115976588</v>
      </c>
    </row>
    <row r="873" spans="1:5" ht="12.75">
      <c r="A873" s="1">
        <v>0.6902777777777778</v>
      </c>
      <c r="B873">
        <v>30.7</v>
      </c>
      <c r="C873">
        <f t="shared" si="26"/>
        <v>59.3</v>
      </c>
      <c r="D873">
        <v>271.2</v>
      </c>
      <c r="E873" s="9">
        <f t="shared" si="27"/>
        <v>1.9533939916746563</v>
      </c>
    </row>
    <row r="874" spans="1:5" ht="12.75">
      <c r="A874" s="1">
        <v>0.6909722222222222</v>
      </c>
      <c r="B874">
        <v>30.5</v>
      </c>
      <c r="C874">
        <f t="shared" si="26"/>
        <v>59.5</v>
      </c>
      <c r="D874">
        <v>271.4</v>
      </c>
      <c r="E874" s="9">
        <f t="shared" si="27"/>
        <v>1.9648783209029257</v>
      </c>
    </row>
    <row r="875" spans="1:5" ht="12.75">
      <c r="A875" s="1">
        <v>0.6916666666666668</v>
      </c>
      <c r="B875">
        <v>30.3</v>
      </c>
      <c r="C875">
        <f t="shared" si="26"/>
        <v>59.7</v>
      </c>
      <c r="D875">
        <v>271.6</v>
      </c>
      <c r="E875" s="9">
        <f t="shared" si="27"/>
        <v>1.9765219395626357</v>
      </c>
    </row>
    <row r="876" spans="1:5" ht="12.75">
      <c r="A876" s="1">
        <v>0.6923611111111111</v>
      </c>
      <c r="B876">
        <v>30.2</v>
      </c>
      <c r="C876">
        <f t="shared" si="26"/>
        <v>59.8</v>
      </c>
      <c r="D876">
        <v>271.8</v>
      </c>
      <c r="E876" s="9">
        <f t="shared" si="27"/>
        <v>1.982404449982593</v>
      </c>
    </row>
    <row r="877" spans="1:5" ht="12.75">
      <c r="A877" s="1">
        <v>0.6930555555555555</v>
      </c>
      <c r="B877">
        <v>30</v>
      </c>
      <c r="C877">
        <f t="shared" si="26"/>
        <v>60</v>
      </c>
      <c r="D877">
        <v>272</v>
      </c>
      <c r="E877" s="9">
        <f t="shared" si="27"/>
        <v>1.9942928525292494</v>
      </c>
    </row>
    <row r="878" spans="1:5" ht="12.75">
      <c r="A878" s="1">
        <v>0.69375</v>
      </c>
      <c r="B878">
        <v>29.9</v>
      </c>
      <c r="C878">
        <f t="shared" si="26"/>
        <v>60.1</v>
      </c>
      <c r="D878">
        <v>272.1</v>
      </c>
      <c r="E878" s="9">
        <f t="shared" si="27"/>
        <v>2.0002995520943365</v>
      </c>
    </row>
    <row r="879" spans="1:5" ht="12.75">
      <c r="A879" s="1">
        <v>0.6944444444444445</v>
      </c>
      <c r="B879">
        <v>29.7</v>
      </c>
      <c r="C879">
        <f t="shared" si="26"/>
        <v>60.3</v>
      </c>
      <c r="D879">
        <v>272.3</v>
      </c>
      <c r="E879" s="9">
        <f t="shared" si="27"/>
        <v>2.0124400065012757</v>
      </c>
    </row>
    <row r="880" spans="1:5" ht="12.75">
      <c r="A880" s="1">
        <v>0.6951388888888889</v>
      </c>
      <c r="B880">
        <v>29.5</v>
      </c>
      <c r="C880">
        <f t="shared" si="26"/>
        <v>60.5</v>
      </c>
      <c r="D880">
        <v>272.5</v>
      </c>
      <c r="E880" s="9">
        <f t="shared" si="27"/>
        <v>2.0247526768933817</v>
      </c>
    </row>
    <row r="881" spans="1:5" ht="12.75">
      <c r="A881" s="1">
        <v>0.6958333333333333</v>
      </c>
      <c r="B881">
        <v>29.4</v>
      </c>
      <c r="C881">
        <f t="shared" si="26"/>
        <v>60.6</v>
      </c>
      <c r="D881">
        <v>272.7</v>
      </c>
      <c r="E881" s="9">
        <f t="shared" si="27"/>
        <v>2.0309746675661193</v>
      </c>
    </row>
    <row r="882" spans="1:5" ht="12.75">
      <c r="A882" s="1">
        <v>0.6965277777777777</v>
      </c>
      <c r="B882">
        <v>29.2</v>
      </c>
      <c r="C882">
        <f t="shared" si="26"/>
        <v>60.8</v>
      </c>
      <c r="D882">
        <v>272.9</v>
      </c>
      <c r="E882" s="9">
        <f t="shared" si="27"/>
        <v>2.0435521594419876</v>
      </c>
    </row>
    <row r="883" spans="1:5" ht="12.75">
      <c r="A883" s="1">
        <v>0.6972222222222223</v>
      </c>
      <c r="B883">
        <v>29</v>
      </c>
      <c r="C883">
        <f t="shared" si="26"/>
        <v>61</v>
      </c>
      <c r="D883">
        <v>273.1</v>
      </c>
      <c r="E883" s="9">
        <f t="shared" si="27"/>
        <v>2.0563106676544924</v>
      </c>
    </row>
    <row r="884" spans="1:5" ht="12.75">
      <c r="A884" s="1">
        <v>0.6979166666666666</v>
      </c>
      <c r="B884">
        <v>28.9</v>
      </c>
      <c r="C884">
        <f t="shared" si="26"/>
        <v>61.1</v>
      </c>
      <c r="D884">
        <v>273.3</v>
      </c>
      <c r="E884" s="9">
        <f t="shared" si="27"/>
        <v>2.0627589516993705</v>
      </c>
    </row>
    <row r="885" spans="1:5" ht="12.75">
      <c r="A885" s="1">
        <v>0.6986111111111111</v>
      </c>
      <c r="B885">
        <v>28.7</v>
      </c>
      <c r="C885">
        <f t="shared" si="26"/>
        <v>61.3</v>
      </c>
      <c r="D885">
        <v>273.4</v>
      </c>
      <c r="E885" s="9">
        <f t="shared" si="27"/>
        <v>2.07579593230002</v>
      </c>
    </row>
    <row r="886" spans="1:5" ht="12.75">
      <c r="A886" s="1">
        <v>0.6993055555555556</v>
      </c>
      <c r="B886">
        <v>28.6</v>
      </c>
      <c r="C886">
        <f t="shared" si="26"/>
        <v>61.4</v>
      </c>
      <c r="D886">
        <v>273.6</v>
      </c>
      <c r="E886" s="9">
        <f t="shared" si="27"/>
        <v>2.082385589283799</v>
      </c>
    </row>
    <row r="887" spans="1:5" ht="12.75">
      <c r="A887" s="1">
        <v>0.7</v>
      </c>
      <c r="B887">
        <v>28.4</v>
      </c>
      <c r="C887">
        <f t="shared" si="26"/>
        <v>61.6</v>
      </c>
      <c r="D887">
        <v>273.8</v>
      </c>
      <c r="E887" s="9">
        <f t="shared" si="27"/>
        <v>2.09570968745454</v>
      </c>
    </row>
    <row r="888" spans="1:5" ht="12.75">
      <c r="A888" s="1">
        <v>0.7006944444444444</v>
      </c>
      <c r="B888">
        <v>28.2</v>
      </c>
      <c r="C888">
        <f t="shared" si="26"/>
        <v>61.8</v>
      </c>
      <c r="D888">
        <v>274</v>
      </c>
      <c r="E888" s="9">
        <f t="shared" si="27"/>
        <v>2.109230178565287</v>
      </c>
    </row>
    <row r="889" spans="1:5" ht="12.75">
      <c r="A889" s="1">
        <v>0.7013888888888888</v>
      </c>
      <c r="B889">
        <v>28.1</v>
      </c>
      <c r="C889">
        <f t="shared" si="26"/>
        <v>61.9</v>
      </c>
      <c r="D889">
        <v>274.2</v>
      </c>
      <c r="E889" s="9">
        <f t="shared" si="27"/>
        <v>2.1160653530042297</v>
      </c>
    </row>
    <row r="890" spans="1:5" ht="12.75">
      <c r="A890" s="1">
        <v>0.7020833333333334</v>
      </c>
      <c r="B890">
        <v>27.9</v>
      </c>
      <c r="C890">
        <f t="shared" si="26"/>
        <v>62.1</v>
      </c>
      <c r="D890">
        <v>274.4</v>
      </c>
      <c r="E890" s="9">
        <f t="shared" si="27"/>
        <v>2.1298881857440746</v>
      </c>
    </row>
    <row r="891" spans="1:5" ht="12.75">
      <c r="A891" s="1">
        <v>0.7027777777777778</v>
      </c>
      <c r="B891">
        <v>27.7</v>
      </c>
      <c r="C891">
        <f t="shared" si="26"/>
        <v>62.3</v>
      </c>
      <c r="D891">
        <v>274.5</v>
      </c>
      <c r="E891" s="9">
        <f t="shared" si="27"/>
        <v>2.1439179184616393</v>
      </c>
    </row>
    <row r="892" spans="1:5" ht="12.75">
      <c r="A892" s="1">
        <v>0.7034722222222222</v>
      </c>
      <c r="B892">
        <v>27.6</v>
      </c>
      <c r="C892">
        <f t="shared" si="26"/>
        <v>62.4</v>
      </c>
      <c r="D892">
        <v>274.7</v>
      </c>
      <c r="E892" s="9">
        <f t="shared" si="27"/>
        <v>2.151011746527457</v>
      </c>
    </row>
    <row r="893" spans="1:5" ht="12.75">
      <c r="A893" s="1">
        <v>0.7041666666666666</v>
      </c>
      <c r="B893">
        <v>27.4</v>
      </c>
      <c r="C893">
        <f t="shared" si="26"/>
        <v>62.6</v>
      </c>
      <c r="D893">
        <v>274.9</v>
      </c>
      <c r="E893" s="9">
        <f t="shared" si="27"/>
        <v>2.1653601432643597</v>
      </c>
    </row>
    <row r="894" spans="1:5" ht="12.75">
      <c r="A894" s="1">
        <v>0.7048611111111112</v>
      </c>
      <c r="B894">
        <v>27.3</v>
      </c>
      <c r="C894">
        <f t="shared" si="26"/>
        <v>62.7</v>
      </c>
      <c r="D894">
        <v>275.1</v>
      </c>
      <c r="E894" s="9">
        <f t="shared" si="27"/>
        <v>2.1726158630589434</v>
      </c>
    </row>
    <row r="895" spans="1:5" ht="12.75">
      <c r="A895" s="1">
        <v>0.7055555555555556</v>
      </c>
      <c r="B895">
        <v>27.1</v>
      </c>
      <c r="C895">
        <f t="shared" si="26"/>
        <v>62.9</v>
      </c>
      <c r="D895">
        <v>275.3</v>
      </c>
      <c r="E895" s="9">
        <f t="shared" si="27"/>
        <v>2.187293285666736</v>
      </c>
    </row>
    <row r="896" spans="1:5" ht="12.75">
      <c r="A896" s="1">
        <v>0.70625</v>
      </c>
      <c r="B896">
        <v>26.9</v>
      </c>
      <c r="C896">
        <f t="shared" si="26"/>
        <v>63.1</v>
      </c>
      <c r="D896">
        <v>275.4</v>
      </c>
      <c r="E896" s="9">
        <f t="shared" si="27"/>
        <v>2.202196038992763</v>
      </c>
    </row>
    <row r="897" spans="1:5" ht="12.75">
      <c r="A897" s="1">
        <v>0.7069444444444444</v>
      </c>
      <c r="B897">
        <v>26.8</v>
      </c>
      <c r="C897">
        <f t="shared" si="26"/>
        <v>63.2</v>
      </c>
      <c r="D897">
        <v>275.6</v>
      </c>
      <c r="E897" s="9">
        <f t="shared" si="27"/>
        <v>2.2097334551959182</v>
      </c>
    </row>
    <row r="898" spans="1:5" ht="12.75">
      <c r="A898" s="1">
        <v>0.7076388888888889</v>
      </c>
      <c r="B898">
        <v>26.6</v>
      </c>
      <c r="C898">
        <f t="shared" si="26"/>
        <v>63.4</v>
      </c>
      <c r="D898">
        <v>275.8</v>
      </c>
      <c r="E898" s="9">
        <f t="shared" si="27"/>
        <v>2.224983526999701</v>
      </c>
    </row>
    <row r="899" spans="1:5" ht="12.75">
      <c r="A899" s="1">
        <v>0.7083333333333334</v>
      </c>
      <c r="B899">
        <v>26.4</v>
      </c>
      <c r="C899">
        <f aca="true" t="shared" si="28" ref="C899:C962">90-$B899</f>
        <v>63.6</v>
      </c>
      <c r="D899">
        <v>276</v>
      </c>
      <c r="E899" s="9">
        <f aca="true" t="shared" si="29" ref="E899:E962">IF(B899&lt;0,100,1/(COS(RADIANS($C899))+0.50572*((96.07995-$C899)^(-1.6364))))</f>
        <v>2.2404715742897174</v>
      </c>
    </row>
    <row r="900" spans="1:5" ht="12.75">
      <c r="A900" s="1">
        <v>0.7090277777777777</v>
      </c>
      <c r="B900">
        <v>26.3</v>
      </c>
      <c r="C900">
        <f t="shared" si="28"/>
        <v>63.7</v>
      </c>
      <c r="D900">
        <v>276.2</v>
      </c>
      <c r="E900" s="9">
        <f t="shared" si="29"/>
        <v>2.2483064959871983</v>
      </c>
    </row>
    <row r="901" spans="1:5" ht="12.75">
      <c r="A901" s="1">
        <v>0.7097222222222223</v>
      </c>
      <c r="B901">
        <v>26.1</v>
      </c>
      <c r="C901">
        <f t="shared" si="28"/>
        <v>63.9</v>
      </c>
      <c r="D901">
        <v>276.4</v>
      </c>
      <c r="E901" s="9">
        <f t="shared" si="29"/>
        <v>2.264161536804029</v>
      </c>
    </row>
    <row r="902" spans="1:5" ht="12.75">
      <c r="A902" s="1">
        <v>0.7104166666666667</v>
      </c>
      <c r="B902">
        <v>26</v>
      </c>
      <c r="C902">
        <f t="shared" si="28"/>
        <v>64</v>
      </c>
      <c r="D902">
        <v>276.5</v>
      </c>
      <c r="E902" s="9">
        <f t="shared" si="29"/>
        <v>2.2721830471079465</v>
      </c>
    </row>
    <row r="903" spans="1:5" ht="12.75">
      <c r="A903" s="1">
        <v>0.7111111111111111</v>
      </c>
      <c r="B903">
        <v>25.8</v>
      </c>
      <c r="C903">
        <f t="shared" si="28"/>
        <v>64.2</v>
      </c>
      <c r="D903">
        <v>276.7</v>
      </c>
      <c r="E903" s="9">
        <f t="shared" si="29"/>
        <v>2.288417604417461</v>
      </c>
    </row>
    <row r="904" spans="1:5" ht="12.75">
      <c r="A904" s="1">
        <v>0.7118055555555555</v>
      </c>
      <c r="B904">
        <v>25.6</v>
      </c>
      <c r="C904">
        <f t="shared" si="28"/>
        <v>64.4</v>
      </c>
      <c r="D904">
        <v>276.9</v>
      </c>
      <c r="E904" s="9">
        <f t="shared" si="29"/>
        <v>2.3049124130737075</v>
      </c>
    </row>
    <row r="905" spans="1:5" ht="12.75">
      <c r="A905" s="1">
        <v>0.7125</v>
      </c>
      <c r="B905">
        <v>25.5</v>
      </c>
      <c r="C905">
        <f t="shared" si="28"/>
        <v>64.5</v>
      </c>
      <c r="D905">
        <v>277.1</v>
      </c>
      <c r="E905" s="9">
        <f t="shared" si="29"/>
        <v>2.3132592794680025</v>
      </c>
    </row>
    <row r="906" spans="1:5" ht="12.75">
      <c r="A906" s="1">
        <v>0.7131944444444445</v>
      </c>
      <c r="B906">
        <v>25.3</v>
      </c>
      <c r="C906">
        <f t="shared" si="28"/>
        <v>64.7</v>
      </c>
      <c r="D906">
        <v>277.3</v>
      </c>
      <c r="E906" s="9">
        <f t="shared" si="29"/>
        <v>2.330155772789289</v>
      </c>
    </row>
    <row r="907" spans="1:5" ht="12.75">
      <c r="A907" s="1">
        <v>0.7138888888888889</v>
      </c>
      <c r="B907">
        <v>25.1</v>
      </c>
      <c r="C907">
        <f t="shared" si="28"/>
        <v>64.9</v>
      </c>
      <c r="D907">
        <v>277.4</v>
      </c>
      <c r="E907" s="9">
        <f t="shared" si="29"/>
        <v>2.3473278677239056</v>
      </c>
    </row>
    <row r="908" spans="1:5" ht="12.75">
      <c r="A908" s="1">
        <v>0.7145833333333332</v>
      </c>
      <c r="B908">
        <v>25</v>
      </c>
      <c r="C908">
        <f t="shared" si="28"/>
        <v>65</v>
      </c>
      <c r="D908">
        <v>277.6</v>
      </c>
      <c r="E908" s="9">
        <f t="shared" si="29"/>
        <v>2.3560192822092514</v>
      </c>
    </row>
    <row r="909" spans="1:6" ht="12.75">
      <c r="A909" s="1">
        <v>0.7152777777777778</v>
      </c>
      <c r="B909">
        <v>24.8</v>
      </c>
      <c r="C909">
        <f t="shared" si="28"/>
        <v>65.2</v>
      </c>
      <c r="D909">
        <v>277.8</v>
      </c>
      <c r="E909" s="9">
        <f t="shared" si="29"/>
        <v>2.3736169889043355</v>
      </c>
      <c r="F909">
        <v>35400</v>
      </c>
    </row>
    <row r="910" spans="1:5" ht="12.75">
      <c r="A910" s="1">
        <v>0.7159722222222222</v>
      </c>
      <c r="B910">
        <v>24.7</v>
      </c>
      <c r="C910">
        <f t="shared" si="28"/>
        <v>65.3</v>
      </c>
      <c r="D910">
        <v>278</v>
      </c>
      <c r="E910" s="9">
        <f t="shared" si="29"/>
        <v>2.382524977790048</v>
      </c>
    </row>
    <row r="911" spans="1:5" ht="12.75">
      <c r="A911" s="1">
        <v>0.7166666666666667</v>
      </c>
      <c r="B911">
        <v>24.5</v>
      </c>
      <c r="C911">
        <f t="shared" si="28"/>
        <v>65.5</v>
      </c>
      <c r="D911">
        <v>278.1</v>
      </c>
      <c r="E911" s="9">
        <f t="shared" si="29"/>
        <v>2.4005635694230922</v>
      </c>
    </row>
    <row r="912" spans="1:5" ht="12.75">
      <c r="A912" s="1">
        <v>0.717361111111111</v>
      </c>
      <c r="B912">
        <v>24.3</v>
      </c>
      <c r="C912">
        <f t="shared" si="28"/>
        <v>65.7</v>
      </c>
      <c r="D912">
        <v>278.3</v>
      </c>
      <c r="E912" s="9">
        <f t="shared" si="29"/>
        <v>2.418904932180904</v>
      </c>
    </row>
    <row r="913" spans="1:5" ht="12.75">
      <c r="A913" s="1">
        <v>0.7180555555555556</v>
      </c>
      <c r="B913">
        <v>24.2</v>
      </c>
      <c r="C913">
        <f t="shared" si="28"/>
        <v>65.8</v>
      </c>
      <c r="D913">
        <v>278.5</v>
      </c>
      <c r="E913" s="9">
        <f t="shared" si="29"/>
        <v>2.4281914387938137</v>
      </c>
    </row>
    <row r="914" spans="1:5" ht="12.75">
      <c r="A914" s="1">
        <v>0.71875</v>
      </c>
      <c r="B914">
        <v>24</v>
      </c>
      <c r="C914">
        <f t="shared" si="28"/>
        <v>66</v>
      </c>
      <c r="D914">
        <v>278.7</v>
      </c>
      <c r="E914" s="9">
        <f t="shared" si="29"/>
        <v>2.447000804236695</v>
      </c>
    </row>
    <row r="915" spans="1:5" ht="12.75">
      <c r="A915" s="1">
        <v>0.7194444444444444</v>
      </c>
      <c r="B915">
        <v>23.9</v>
      </c>
      <c r="C915">
        <f t="shared" si="28"/>
        <v>66.1</v>
      </c>
      <c r="D915">
        <v>278.9</v>
      </c>
      <c r="E915" s="9">
        <f t="shared" si="29"/>
        <v>2.456525589644844</v>
      </c>
    </row>
    <row r="916" spans="1:5" ht="12.75">
      <c r="A916" s="1">
        <v>0.720138888888889</v>
      </c>
      <c r="B916">
        <v>23.7</v>
      </c>
      <c r="C916">
        <f t="shared" si="28"/>
        <v>66.3</v>
      </c>
      <c r="D916">
        <v>279</v>
      </c>
      <c r="E916" s="9">
        <f t="shared" si="29"/>
        <v>2.4758203007113044</v>
      </c>
    </row>
    <row r="917" spans="1:5" ht="12.75">
      <c r="A917" s="1">
        <v>0.7208333333333333</v>
      </c>
      <c r="B917">
        <v>23.5</v>
      </c>
      <c r="C917">
        <f t="shared" si="28"/>
        <v>66.5</v>
      </c>
      <c r="D917">
        <v>279.2</v>
      </c>
      <c r="E917" s="9">
        <f t="shared" si="29"/>
        <v>2.495448635553679</v>
      </c>
    </row>
    <row r="918" spans="1:5" ht="12.75">
      <c r="A918" s="1">
        <v>0.7215277777777778</v>
      </c>
      <c r="B918">
        <v>23.4</v>
      </c>
      <c r="C918">
        <f t="shared" si="28"/>
        <v>66.6</v>
      </c>
      <c r="D918">
        <v>279.4</v>
      </c>
      <c r="E918" s="9">
        <f t="shared" si="29"/>
        <v>2.5053905138563275</v>
      </c>
    </row>
    <row r="919" spans="1:5" ht="12.75">
      <c r="A919" s="1">
        <v>0.7222222222222222</v>
      </c>
      <c r="B919">
        <v>23.2</v>
      </c>
      <c r="C919">
        <f t="shared" si="28"/>
        <v>66.8</v>
      </c>
      <c r="D919">
        <v>279.6</v>
      </c>
      <c r="E919" s="9">
        <f t="shared" si="29"/>
        <v>2.5255350484594956</v>
      </c>
    </row>
    <row r="920" spans="1:5" ht="12.75">
      <c r="A920" s="1">
        <v>0.7229166666666668</v>
      </c>
      <c r="B920">
        <v>23</v>
      </c>
      <c r="C920">
        <f t="shared" si="28"/>
        <v>67</v>
      </c>
      <c r="D920">
        <v>279.8</v>
      </c>
      <c r="E920" s="9">
        <f t="shared" si="29"/>
        <v>2.54603463942889</v>
      </c>
    </row>
    <row r="921" spans="1:5" ht="12.75">
      <c r="A921" s="1">
        <v>0.7236111111111111</v>
      </c>
      <c r="B921">
        <v>22.9</v>
      </c>
      <c r="C921">
        <f t="shared" si="28"/>
        <v>67.1</v>
      </c>
      <c r="D921">
        <v>279.9</v>
      </c>
      <c r="E921" s="9">
        <f t="shared" si="29"/>
        <v>2.5564204081987487</v>
      </c>
    </row>
    <row r="922" spans="1:5" ht="12.75">
      <c r="A922" s="1">
        <v>0.7243055555555555</v>
      </c>
      <c r="B922">
        <v>22.7</v>
      </c>
      <c r="C922">
        <f t="shared" si="28"/>
        <v>67.3</v>
      </c>
      <c r="D922">
        <v>280.1</v>
      </c>
      <c r="E922" s="9">
        <f t="shared" si="29"/>
        <v>2.577469715497092</v>
      </c>
    </row>
    <row r="923" spans="1:5" ht="12.75">
      <c r="A923" s="1">
        <v>0.725</v>
      </c>
      <c r="B923">
        <v>22.6</v>
      </c>
      <c r="C923">
        <f t="shared" si="28"/>
        <v>67.4</v>
      </c>
      <c r="D923">
        <v>280.3</v>
      </c>
      <c r="E923" s="9">
        <f t="shared" si="29"/>
        <v>2.5881356431777225</v>
      </c>
    </row>
    <row r="924" spans="1:5" ht="12.75">
      <c r="A924" s="1">
        <v>0.7256944444444445</v>
      </c>
      <c r="B924">
        <v>22.4</v>
      </c>
      <c r="C924">
        <f t="shared" si="28"/>
        <v>67.6</v>
      </c>
      <c r="D924">
        <v>280.5</v>
      </c>
      <c r="E924" s="9">
        <f t="shared" si="29"/>
        <v>2.6097561743113546</v>
      </c>
    </row>
    <row r="925" spans="1:5" ht="12.75">
      <c r="A925" s="1">
        <v>0.7263888888888889</v>
      </c>
      <c r="B925">
        <v>22.2</v>
      </c>
      <c r="C925">
        <f t="shared" si="28"/>
        <v>67.8</v>
      </c>
      <c r="D925">
        <v>280.6</v>
      </c>
      <c r="E925" s="9">
        <f t="shared" si="29"/>
        <v>2.6317700259338985</v>
      </c>
    </row>
    <row r="926" spans="1:5" ht="12.75">
      <c r="A926" s="1">
        <v>0.7270833333333333</v>
      </c>
      <c r="B926">
        <v>22.1</v>
      </c>
      <c r="C926">
        <f t="shared" si="28"/>
        <v>67.9</v>
      </c>
      <c r="D926">
        <v>280.8</v>
      </c>
      <c r="E926" s="9">
        <f t="shared" si="29"/>
        <v>2.6429276871022234</v>
      </c>
    </row>
    <row r="927" spans="1:5" ht="12.75">
      <c r="A927" s="1">
        <v>0.7277777777777777</v>
      </c>
      <c r="B927">
        <v>21.9</v>
      </c>
      <c r="C927">
        <f t="shared" si="28"/>
        <v>68.1</v>
      </c>
      <c r="D927">
        <v>281</v>
      </c>
      <c r="E927" s="9">
        <f t="shared" si="29"/>
        <v>2.6655511606554967</v>
      </c>
    </row>
    <row r="928" spans="1:5" ht="12.75">
      <c r="A928" s="1">
        <v>0.7284722222222223</v>
      </c>
      <c r="B928">
        <v>21.8</v>
      </c>
      <c r="C928">
        <f t="shared" si="28"/>
        <v>68.2</v>
      </c>
      <c r="D928">
        <v>281.2</v>
      </c>
      <c r="E928" s="9">
        <f t="shared" si="29"/>
        <v>2.677019716280845</v>
      </c>
    </row>
    <row r="929" spans="1:5" ht="12.75">
      <c r="A929" s="1">
        <v>0.7291666666666666</v>
      </c>
      <c r="B929">
        <v>21.6</v>
      </c>
      <c r="C929">
        <f t="shared" si="28"/>
        <v>68.4</v>
      </c>
      <c r="D929">
        <v>281.3</v>
      </c>
      <c r="E929" s="9">
        <f t="shared" si="29"/>
        <v>2.700277507231478</v>
      </c>
    </row>
    <row r="930" spans="1:5" ht="12.75">
      <c r="A930" s="1">
        <v>0.7298611111111111</v>
      </c>
      <c r="B930">
        <v>21.4</v>
      </c>
      <c r="C930">
        <f t="shared" si="28"/>
        <v>68.6</v>
      </c>
      <c r="D930">
        <v>281.5</v>
      </c>
      <c r="E930" s="9">
        <f t="shared" si="29"/>
        <v>2.72397255676185</v>
      </c>
    </row>
    <row r="931" spans="1:5" ht="12.75">
      <c r="A931" s="1">
        <v>0.7305555555555556</v>
      </c>
      <c r="B931">
        <v>21.3</v>
      </c>
      <c r="C931">
        <f t="shared" si="28"/>
        <v>68.7</v>
      </c>
      <c r="D931">
        <v>281.7</v>
      </c>
      <c r="E931" s="9">
        <f t="shared" si="29"/>
        <v>2.7359877842782496</v>
      </c>
    </row>
    <row r="932" spans="1:5" ht="12.75">
      <c r="A932" s="1">
        <v>0.73125</v>
      </c>
      <c r="B932">
        <v>21.1</v>
      </c>
      <c r="C932">
        <f t="shared" si="28"/>
        <v>68.9</v>
      </c>
      <c r="D932">
        <v>281.9</v>
      </c>
      <c r="E932" s="9">
        <f t="shared" si="29"/>
        <v>2.7603613449516606</v>
      </c>
    </row>
    <row r="933" spans="1:5" ht="12.75">
      <c r="A933" s="1">
        <v>0.7319444444444444</v>
      </c>
      <c r="B933">
        <v>21</v>
      </c>
      <c r="C933">
        <f t="shared" si="28"/>
        <v>69</v>
      </c>
      <c r="D933">
        <v>282</v>
      </c>
      <c r="E933" s="9">
        <f t="shared" si="29"/>
        <v>2.772722842938606</v>
      </c>
    </row>
    <row r="934" spans="1:5" ht="12.75">
      <c r="A934" s="1">
        <v>0.7326388888888888</v>
      </c>
      <c r="B934">
        <v>20.8</v>
      </c>
      <c r="C934">
        <f t="shared" si="28"/>
        <v>69.2</v>
      </c>
      <c r="D934">
        <v>282.2</v>
      </c>
      <c r="E934" s="9">
        <f t="shared" si="29"/>
        <v>2.7978034060118735</v>
      </c>
    </row>
    <row r="935" spans="1:5" ht="12.75">
      <c r="A935" s="1">
        <v>0.7333333333333334</v>
      </c>
      <c r="B935">
        <v>20.7</v>
      </c>
      <c r="C935">
        <f t="shared" si="28"/>
        <v>69.3</v>
      </c>
      <c r="D935">
        <v>282.4</v>
      </c>
      <c r="E935" s="9">
        <f t="shared" si="29"/>
        <v>2.8105258145453647</v>
      </c>
    </row>
    <row r="936" spans="1:5" ht="12.75">
      <c r="A936" s="1">
        <v>0.7340277777777778</v>
      </c>
      <c r="B936">
        <v>20.5</v>
      </c>
      <c r="C936">
        <f t="shared" si="28"/>
        <v>69.5</v>
      </c>
      <c r="D936">
        <v>282.6</v>
      </c>
      <c r="E936" s="9">
        <f t="shared" si="29"/>
        <v>2.8363434794889546</v>
      </c>
    </row>
    <row r="937" spans="1:5" ht="12.75">
      <c r="A937" s="1">
        <v>0.7347222222222222</v>
      </c>
      <c r="B937">
        <v>20.3</v>
      </c>
      <c r="C937">
        <f t="shared" si="28"/>
        <v>69.7</v>
      </c>
      <c r="D937">
        <v>282.8</v>
      </c>
      <c r="E937" s="9">
        <f t="shared" si="29"/>
        <v>2.8626701131638366</v>
      </c>
    </row>
    <row r="938" spans="1:5" ht="12.75">
      <c r="A938" s="1">
        <v>0.7354166666666666</v>
      </c>
      <c r="B938">
        <v>20.2</v>
      </c>
      <c r="C938">
        <f t="shared" si="28"/>
        <v>69.8</v>
      </c>
      <c r="D938">
        <v>282.9</v>
      </c>
      <c r="E938" s="9">
        <f t="shared" si="29"/>
        <v>2.876028859270167</v>
      </c>
    </row>
    <row r="939" spans="1:5" ht="12.75">
      <c r="A939" s="1">
        <v>0.7361111111111112</v>
      </c>
      <c r="B939">
        <v>20</v>
      </c>
      <c r="C939">
        <f t="shared" si="28"/>
        <v>70</v>
      </c>
      <c r="D939">
        <v>283.1</v>
      </c>
      <c r="E939" s="9">
        <f t="shared" si="29"/>
        <v>2.9031466488030997</v>
      </c>
    </row>
    <row r="940" spans="1:5" ht="12.75">
      <c r="A940" s="1">
        <v>0.7368055555555556</v>
      </c>
      <c r="B940">
        <v>19.9</v>
      </c>
      <c r="C940">
        <f t="shared" si="28"/>
        <v>70.1</v>
      </c>
      <c r="D940">
        <v>283.3</v>
      </c>
      <c r="E940" s="9">
        <f t="shared" si="29"/>
        <v>2.916909576953108</v>
      </c>
    </row>
    <row r="941" spans="1:5" ht="12.75">
      <c r="A941" s="1">
        <v>0.7375</v>
      </c>
      <c r="B941">
        <v>19.7</v>
      </c>
      <c r="C941">
        <f t="shared" si="28"/>
        <v>70.3</v>
      </c>
      <c r="D941">
        <v>283.5</v>
      </c>
      <c r="E941" s="9">
        <f t="shared" si="29"/>
        <v>2.944853495397327</v>
      </c>
    </row>
    <row r="942" spans="1:5" ht="12.75">
      <c r="A942" s="1">
        <v>0.7381944444444444</v>
      </c>
      <c r="B942">
        <v>19.5</v>
      </c>
      <c r="C942">
        <f t="shared" si="28"/>
        <v>70.5</v>
      </c>
      <c r="D942">
        <v>283.6</v>
      </c>
      <c r="E942" s="9">
        <f t="shared" si="29"/>
        <v>2.973368615502722</v>
      </c>
    </row>
    <row r="943" spans="1:5" ht="12.75">
      <c r="A943" s="1">
        <v>0.7388888888888889</v>
      </c>
      <c r="B943">
        <v>19.4</v>
      </c>
      <c r="C943">
        <f t="shared" si="28"/>
        <v>70.6</v>
      </c>
      <c r="D943">
        <v>283.8</v>
      </c>
      <c r="E943" s="9">
        <f t="shared" si="29"/>
        <v>2.987845698807601</v>
      </c>
    </row>
    <row r="944" spans="1:5" ht="12.75">
      <c r="A944" s="1">
        <v>0.7395833333333334</v>
      </c>
      <c r="B944">
        <v>19.2</v>
      </c>
      <c r="C944">
        <f t="shared" si="28"/>
        <v>70.8</v>
      </c>
      <c r="D944">
        <v>284</v>
      </c>
      <c r="E944" s="9">
        <f t="shared" si="29"/>
        <v>3.01724992848152</v>
      </c>
    </row>
    <row r="945" spans="1:5" ht="12.75">
      <c r="A945" s="1">
        <v>0.7402777777777777</v>
      </c>
      <c r="B945">
        <v>19.1</v>
      </c>
      <c r="C945">
        <f t="shared" si="28"/>
        <v>70.9</v>
      </c>
      <c r="D945">
        <v>284.2</v>
      </c>
      <c r="E945" s="9">
        <f t="shared" si="29"/>
        <v>3.032181613832994</v>
      </c>
    </row>
    <row r="946" spans="1:5" ht="12.75">
      <c r="A946" s="1">
        <v>0.7409722222222223</v>
      </c>
      <c r="B946">
        <v>18.9</v>
      </c>
      <c r="C946">
        <f t="shared" si="28"/>
        <v>71.1</v>
      </c>
      <c r="D946">
        <v>284.3</v>
      </c>
      <c r="E946" s="9">
        <f t="shared" si="29"/>
        <v>3.0625158171839226</v>
      </c>
    </row>
    <row r="947" spans="1:5" ht="12.75">
      <c r="A947" s="1">
        <v>0.7416666666666667</v>
      </c>
      <c r="B947">
        <v>18.7</v>
      </c>
      <c r="C947">
        <f t="shared" si="28"/>
        <v>71.3</v>
      </c>
      <c r="D947">
        <v>284.5</v>
      </c>
      <c r="E947" s="9">
        <f t="shared" si="29"/>
        <v>3.093493943261733</v>
      </c>
    </row>
    <row r="948" spans="1:5" ht="12.75">
      <c r="A948" s="1">
        <v>0.7423611111111111</v>
      </c>
      <c r="B948">
        <v>18.6</v>
      </c>
      <c r="C948">
        <f t="shared" si="28"/>
        <v>71.4</v>
      </c>
      <c r="D948">
        <v>284.7</v>
      </c>
      <c r="E948" s="9">
        <f t="shared" si="29"/>
        <v>3.1092307183522707</v>
      </c>
    </row>
    <row r="949" spans="1:5" ht="12.75">
      <c r="A949" s="1">
        <v>0.7430555555555555</v>
      </c>
      <c r="B949">
        <v>18.4</v>
      </c>
      <c r="C949">
        <f t="shared" si="28"/>
        <v>71.6</v>
      </c>
      <c r="D949">
        <v>284.9</v>
      </c>
      <c r="E949" s="9">
        <f t="shared" si="29"/>
        <v>3.1412126273242316</v>
      </c>
    </row>
    <row r="950" spans="1:5" ht="12.75">
      <c r="A950" s="1">
        <v>0.74375</v>
      </c>
      <c r="B950">
        <v>18.3</v>
      </c>
      <c r="C950">
        <f t="shared" si="28"/>
        <v>71.7</v>
      </c>
      <c r="D950">
        <v>285</v>
      </c>
      <c r="E950" s="9">
        <f t="shared" si="29"/>
        <v>3.1574630966729136</v>
      </c>
    </row>
    <row r="951" spans="1:5" ht="12.75">
      <c r="A951" s="1">
        <v>0.7444444444444445</v>
      </c>
      <c r="B951">
        <v>18.1</v>
      </c>
      <c r="C951">
        <f t="shared" si="28"/>
        <v>71.9</v>
      </c>
      <c r="D951">
        <v>285.2</v>
      </c>
      <c r="E951" s="9">
        <f t="shared" si="29"/>
        <v>3.1904968245842267</v>
      </c>
    </row>
    <row r="952" spans="1:5" ht="12.75">
      <c r="A952" s="1">
        <v>0.7451388888888889</v>
      </c>
      <c r="B952">
        <v>18</v>
      </c>
      <c r="C952">
        <f t="shared" si="28"/>
        <v>72</v>
      </c>
      <c r="D952">
        <v>285.4</v>
      </c>
      <c r="E952" s="9">
        <f t="shared" si="29"/>
        <v>3.2072857614398935</v>
      </c>
    </row>
    <row r="953" spans="1:5" ht="12.75">
      <c r="A953" s="1">
        <v>0.7458333333333332</v>
      </c>
      <c r="B953">
        <v>17.8</v>
      </c>
      <c r="C953">
        <f t="shared" si="28"/>
        <v>72.2</v>
      </c>
      <c r="D953">
        <v>285.6</v>
      </c>
      <c r="E953" s="9">
        <f t="shared" si="29"/>
        <v>3.2414224313870132</v>
      </c>
    </row>
    <row r="954" spans="1:5" ht="12.75">
      <c r="A954" s="1">
        <v>0.7465277777777778</v>
      </c>
      <c r="B954">
        <v>17.6</v>
      </c>
      <c r="C954">
        <f t="shared" si="28"/>
        <v>72.4</v>
      </c>
      <c r="D954">
        <v>285.7</v>
      </c>
      <c r="E954" s="9">
        <f t="shared" si="29"/>
        <v>3.276324434447854</v>
      </c>
    </row>
    <row r="955" spans="1:5" ht="12.75">
      <c r="A955" s="1">
        <v>0.7472222222222222</v>
      </c>
      <c r="B955">
        <v>17.5</v>
      </c>
      <c r="C955">
        <f t="shared" si="28"/>
        <v>72.5</v>
      </c>
      <c r="D955">
        <v>285.9</v>
      </c>
      <c r="E955" s="9">
        <f t="shared" si="29"/>
        <v>3.2940702849501373</v>
      </c>
    </row>
    <row r="956" spans="1:5" ht="12.75">
      <c r="A956" s="1">
        <v>0.7479166666666667</v>
      </c>
      <c r="B956">
        <v>17.3</v>
      </c>
      <c r="C956">
        <f t="shared" si="28"/>
        <v>72.7</v>
      </c>
      <c r="D956">
        <v>286.1</v>
      </c>
      <c r="E956" s="9">
        <f t="shared" si="29"/>
        <v>3.3301679839755507</v>
      </c>
    </row>
    <row r="957" spans="1:5" ht="12.75">
      <c r="A957" s="1">
        <v>0.748611111111111</v>
      </c>
      <c r="B957">
        <v>17.2</v>
      </c>
      <c r="C957">
        <f t="shared" si="28"/>
        <v>72.8</v>
      </c>
      <c r="D957">
        <v>286.3</v>
      </c>
      <c r="E957" s="9">
        <f t="shared" si="29"/>
        <v>3.348526567922153</v>
      </c>
    </row>
    <row r="958" spans="1:5" ht="12.75">
      <c r="A958" s="1">
        <v>0.7493055555555556</v>
      </c>
      <c r="B958">
        <v>17</v>
      </c>
      <c r="C958">
        <f t="shared" si="28"/>
        <v>73</v>
      </c>
      <c r="D958">
        <v>286.4</v>
      </c>
      <c r="E958" s="9">
        <f t="shared" si="29"/>
        <v>3.385880605461222</v>
      </c>
    </row>
    <row r="959" spans="1:5" ht="12.75">
      <c r="A959" s="1">
        <v>0.75</v>
      </c>
      <c r="B959">
        <v>16.9</v>
      </c>
      <c r="C959">
        <f t="shared" si="28"/>
        <v>73.1</v>
      </c>
      <c r="D959">
        <v>286.6</v>
      </c>
      <c r="E959" s="9">
        <f t="shared" si="29"/>
        <v>3.4048832529713478</v>
      </c>
    </row>
    <row r="960" spans="1:5" ht="12.75">
      <c r="A960" s="1">
        <v>0.7506944444444444</v>
      </c>
      <c r="B960">
        <v>16.7</v>
      </c>
      <c r="C960">
        <f t="shared" si="28"/>
        <v>73.3</v>
      </c>
      <c r="D960">
        <v>286.8</v>
      </c>
      <c r="E960" s="9">
        <f t="shared" si="29"/>
        <v>3.4435584004371758</v>
      </c>
    </row>
    <row r="961" spans="1:5" ht="12.75">
      <c r="A961" s="1">
        <v>0.751388888888889</v>
      </c>
      <c r="B961">
        <v>16.6</v>
      </c>
      <c r="C961">
        <f t="shared" si="28"/>
        <v>73.4</v>
      </c>
      <c r="D961">
        <v>287</v>
      </c>
      <c r="E961" s="9">
        <f t="shared" si="29"/>
        <v>3.4632385920600237</v>
      </c>
    </row>
    <row r="962" spans="1:5" ht="12.75">
      <c r="A962" s="1">
        <v>0.7520833333333333</v>
      </c>
      <c r="B962">
        <v>16.4</v>
      </c>
      <c r="C962">
        <f t="shared" si="28"/>
        <v>73.6</v>
      </c>
      <c r="D962">
        <v>287.1</v>
      </c>
      <c r="E962" s="9">
        <f t="shared" si="29"/>
        <v>3.5033041033165384</v>
      </c>
    </row>
    <row r="963" spans="1:5" ht="12.75">
      <c r="A963" s="1">
        <v>0.7527777777777778</v>
      </c>
      <c r="B963">
        <v>16.2</v>
      </c>
      <c r="C963">
        <f aca="true" t="shared" si="30" ref="C963:C1026">90-$B963</f>
        <v>73.8</v>
      </c>
      <c r="D963">
        <v>287.3</v>
      </c>
      <c r="E963" s="9">
        <f aca="true" t="shared" si="31" ref="E963:E1026">IF(B963&lt;0,100,1/(COS(RADIANS($C963))+0.50572*((96.07995-$C963)^(-1.6364))))</f>
        <v>3.5443373871102475</v>
      </c>
    </row>
    <row r="964" spans="1:5" ht="12.75">
      <c r="A964" s="1">
        <v>0.7534722222222222</v>
      </c>
      <c r="B964">
        <v>16.1</v>
      </c>
      <c r="C964">
        <f t="shared" si="30"/>
        <v>73.9</v>
      </c>
      <c r="D964">
        <v>287.5</v>
      </c>
      <c r="E964" s="9">
        <f t="shared" si="31"/>
        <v>3.565227657225691</v>
      </c>
    </row>
    <row r="965" spans="1:5" ht="12.75">
      <c r="A965" s="1">
        <v>0.7541666666666668</v>
      </c>
      <c r="B965">
        <v>15.9</v>
      </c>
      <c r="C965">
        <f t="shared" si="30"/>
        <v>74.1</v>
      </c>
      <c r="D965">
        <v>287.7</v>
      </c>
      <c r="E965" s="9">
        <f t="shared" si="31"/>
        <v>3.6077777670983524</v>
      </c>
    </row>
    <row r="966" spans="1:5" ht="12.75">
      <c r="A966" s="1">
        <v>0.7548611111111111</v>
      </c>
      <c r="B966">
        <v>15.8</v>
      </c>
      <c r="C966">
        <f t="shared" si="30"/>
        <v>74.2</v>
      </c>
      <c r="D966">
        <v>287.8</v>
      </c>
      <c r="E966" s="9">
        <f t="shared" si="31"/>
        <v>3.629446850251044</v>
      </c>
    </row>
    <row r="967" spans="1:5" ht="12.75">
      <c r="A967" s="1">
        <v>0.7555555555555555</v>
      </c>
      <c r="B967">
        <v>15.6</v>
      </c>
      <c r="C967">
        <f t="shared" si="30"/>
        <v>74.4</v>
      </c>
      <c r="D967">
        <v>288</v>
      </c>
      <c r="E967" s="9">
        <f t="shared" si="31"/>
        <v>3.6735970145726284</v>
      </c>
    </row>
    <row r="968" spans="1:5" ht="12.75">
      <c r="A968" s="1">
        <v>0.75625</v>
      </c>
      <c r="B968">
        <v>15.5</v>
      </c>
      <c r="C968">
        <f t="shared" si="30"/>
        <v>74.5</v>
      </c>
      <c r="D968">
        <v>288.2</v>
      </c>
      <c r="E968" s="9">
        <f t="shared" si="31"/>
        <v>3.6960880195511643</v>
      </c>
    </row>
    <row r="969" spans="1:5" ht="12.75">
      <c r="A969" s="1">
        <v>0.7569444444444445</v>
      </c>
      <c r="B969">
        <v>15.3</v>
      </c>
      <c r="C969">
        <f t="shared" si="30"/>
        <v>74.7</v>
      </c>
      <c r="D969">
        <v>288.4</v>
      </c>
      <c r="E969" s="9">
        <f t="shared" si="31"/>
        <v>3.741927594576494</v>
      </c>
    </row>
    <row r="970" spans="1:5" ht="12.75">
      <c r="A970" s="1">
        <v>0.7576388888888889</v>
      </c>
      <c r="B970">
        <v>15.2</v>
      </c>
      <c r="C970">
        <f t="shared" si="30"/>
        <v>74.8</v>
      </c>
      <c r="D970">
        <v>288.5</v>
      </c>
      <c r="E970" s="9">
        <f t="shared" si="31"/>
        <v>3.7652868318438615</v>
      </c>
    </row>
    <row r="971" spans="1:5" ht="12.75">
      <c r="A971" s="1">
        <v>0.7583333333333333</v>
      </c>
      <c r="B971">
        <v>15</v>
      </c>
      <c r="C971">
        <f t="shared" si="30"/>
        <v>75</v>
      </c>
      <c r="D971">
        <v>288.7</v>
      </c>
      <c r="E971" s="9">
        <f t="shared" si="31"/>
        <v>3.812911869220776</v>
      </c>
    </row>
    <row r="972" spans="1:5" ht="12.75">
      <c r="A972" s="1">
        <v>0.7590277777777777</v>
      </c>
      <c r="B972">
        <v>14.9</v>
      </c>
      <c r="C972">
        <f t="shared" si="30"/>
        <v>75.1</v>
      </c>
      <c r="D972">
        <v>288.9</v>
      </c>
      <c r="E972" s="9">
        <f t="shared" si="31"/>
        <v>3.8371891500071404</v>
      </c>
    </row>
    <row r="973" spans="1:5" ht="12.75">
      <c r="A973" s="1">
        <v>0.7597222222222223</v>
      </c>
      <c r="B973">
        <v>14.7</v>
      </c>
      <c r="C973">
        <f t="shared" si="30"/>
        <v>75.3</v>
      </c>
      <c r="D973">
        <v>289.1</v>
      </c>
      <c r="E973" s="9">
        <f t="shared" si="31"/>
        <v>3.886703027801547</v>
      </c>
    </row>
    <row r="974" spans="1:5" ht="12.75">
      <c r="A974" s="1">
        <v>0.7604166666666666</v>
      </c>
      <c r="B974">
        <v>14.5</v>
      </c>
      <c r="C974">
        <f t="shared" si="30"/>
        <v>75.5</v>
      </c>
      <c r="D974">
        <v>289.2</v>
      </c>
      <c r="E974" s="9">
        <f t="shared" si="31"/>
        <v>3.9375374985801663</v>
      </c>
    </row>
    <row r="975" spans="1:5" ht="12.75">
      <c r="A975" s="1">
        <v>0.7611111111111111</v>
      </c>
      <c r="B975">
        <v>14.4</v>
      </c>
      <c r="C975">
        <f t="shared" si="30"/>
        <v>75.6</v>
      </c>
      <c r="D975">
        <v>289.4</v>
      </c>
      <c r="E975" s="9">
        <f t="shared" si="31"/>
        <v>3.963466122558502</v>
      </c>
    </row>
    <row r="976" spans="1:5" ht="12.75">
      <c r="A976" s="1">
        <v>0.7618055555555556</v>
      </c>
      <c r="B976">
        <v>14.2</v>
      </c>
      <c r="C976">
        <f t="shared" si="30"/>
        <v>75.8</v>
      </c>
      <c r="D976">
        <v>289.6</v>
      </c>
      <c r="E976" s="9">
        <f t="shared" si="31"/>
        <v>4.01637995713663</v>
      </c>
    </row>
    <row r="977" spans="1:5" ht="12.75">
      <c r="A977" s="1">
        <v>0.7625</v>
      </c>
      <c r="B977">
        <v>14.1</v>
      </c>
      <c r="C977">
        <f t="shared" si="30"/>
        <v>75.9</v>
      </c>
      <c r="D977">
        <v>289.8</v>
      </c>
      <c r="E977" s="9">
        <f t="shared" si="31"/>
        <v>4.0433792241792945</v>
      </c>
    </row>
    <row r="978" spans="1:5" ht="12.75">
      <c r="A978" s="1">
        <v>0.7631944444444444</v>
      </c>
      <c r="B978">
        <v>13.9</v>
      </c>
      <c r="C978">
        <f t="shared" si="30"/>
        <v>76.1</v>
      </c>
      <c r="D978">
        <v>289.9</v>
      </c>
      <c r="E978" s="9">
        <f t="shared" si="31"/>
        <v>4.09849900046349</v>
      </c>
    </row>
    <row r="979" spans="1:5" ht="12.75">
      <c r="A979" s="1">
        <v>0.7638888888888888</v>
      </c>
      <c r="B979">
        <v>13.8</v>
      </c>
      <c r="C979">
        <f t="shared" si="30"/>
        <v>76.2</v>
      </c>
      <c r="D979">
        <v>290.1</v>
      </c>
      <c r="E979" s="9">
        <f t="shared" si="31"/>
        <v>4.126634713324961</v>
      </c>
    </row>
    <row r="980" spans="1:5" ht="12.75">
      <c r="A980" s="1">
        <v>0.7645833333333334</v>
      </c>
      <c r="B980">
        <v>13.6</v>
      </c>
      <c r="C980">
        <f t="shared" si="30"/>
        <v>76.4</v>
      </c>
      <c r="D980">
        <v>290.3</v>
      </c>
      <c r="E980" s="9">
        <f t="shared" si="31"/>
        <v>4.1840973423229055</v>
      </c>
    </row>
    <row r="981" spans="1:5" ht="12.75">
      <c r="A981" s="1">
        <v>0.7652777777777778</v>
      </c>
      <c r="B981">
        <v>13.5</v>
      </c>
      <c r="C981">
        <f t="shared" si="30"/>
        <v>76.5</v>
      </c>
      <c r="D981">
        <v>290.5</v>
      </c>
      <c r="E981" s="9">
        <f t="shared" si="31"/>
        <v>4.213440727000055</v>
      </c>
    </row>
    <row r="982" spans="1:5" ht="12.75">
      <c r="A982" s="1">
        <v>0.7659722222222222</v>
      </c>
      <c r="B982">
        <v>13.3</v>
      </c>
      <c r="C982">
        <f t="shared" si="30"/>
        <v>76.7</v>
      </c>
      <c r="D982">
        <v>290.6</v>
      </c>
      <c r="E982" s="9">
        <f t="shared" si="31"/>
        <v>4.273394513730459</v>
      </c>
    </row>
    <row r="983" spans="1:5" ht="12.75">
      <c r="A983" s="1">
        <v>0.7666666666666666</v>
      </c>
      <c r="B983">
        <v>13.2</v>
      </c>
      <c r="C983">
        <f t="shared" si="30"/>
        <v>76.8</v>
      </c>
      <c r="D983">
        <v>290.8</v>
      </c>
      <c r="E983" s="9">
        <f t="shared" si="31"/>
        <v>4.3040227815919545</v>
      </c>
    </row>
    <row r="984" spans="1:5" ht="12.75">
      <c r="A984" s="1">
        <v>0.7673611111111112</v>
      </c>
      <c r="B984">
        <v>13</v>
      </c>
      <c r="C984">
        <f t="shared" si="30"/>
        <v>77</v>
      </c>
      <c r="D984">
        <v>291</v>
      </c>
      <c r="E984" s="9">
        <f t="shared" si="31"/>
        <v>4.3666286176231885</v>
      </c>
    </row>
    <row r="985" spans="1:5" ht="12.75">
      <c r="A985" s="1">
        <v>0.7680555555555556</v>
      </c>
      <c r="B985">
        <v>12.9</v>
      </c>
      <c r="C985">
        <f t="shared" si="30"/>
        <v>77.1</v>
      </c>
      <c r="D985">
        <v>291.2</v>
      </c>
      <c r="E985" s="9">
        <f t="shared" si="31"/>
        <v>4.3986255979476345</v>
      </c>
    </row>
    <row r="986" spans="1:5" ht="12.75">
      <c r="A986" s="1">
        <v>0.76875</v>
      </c>
      <c r="B986">
        <v>12.7</v>
      </c>
      <c r="C986">
        <f t="shared" si="30"/>
        <v>77.3</v>
      </c>
      <c r="D986">
        <v>291.3</v>
      </c>
      <c r="E986" s="9">
        <f t="shared" si="31"/>
        <v>4.464058304762925</v>
      </c>
    </row>
    <row r="987" spans="1:5" ht="12.75">
      <c r="A987" s="1">
        <v>0.7694444444444444</v>
      </c>
      <c r="B987">
        <v>12.6</v>
      </c>
      <c r="C987">
        <f t="shared" si="30"/>
        <v>77.4</v>
      </c>
      <c r="D987">
        <v>291.5</v>
      </c>
      <c r="E987" s="9">
        <f t="shared" si="31"/>
        <v>4.497515158052366</v>
      </c>
    </row>
    <row r="988" spans="1:5" ht="12.75">
      <c r="A988" s="1">
        <v>0.7701388888888889</v>
      </c>
      <c r="B988">
        <v>12.4</v>
      </c>
      <c r="C988">
        <f t="shared" si="30"/>
        <v>77.6</v>
      </c>
      <c r="D988">
        <v>291.7</v>
      </c>
      <c r="E988" s="9">
        <f t="shared" si="31"/>
        <v>4.565965003664836</v>
      </c>
    </row>
    <row r="989" spans="1:5" ht="12.75">
      <c r="A989" s="1">
        <v>0.7708333333333334</v>
      </c>
      <c r="B989">
        <v>12.3</v>
      </c>
      <c r="C989">
        <f t="shared" si="30"/>
        <v>77.7</v>
      </c>
      <c r="D989">
        <v>291.9</v>
      </c>
      <c r="E989" s="9">
        <f t="shared" si="31"/>
        <v>4.600981027858294</v>
      </c>
    </row>
    <row r="990" spans="1:5" ht="12.75">
      <c r="A990" s="1">
        <v>0.7715277777777777</v>
      </c>
      <c r="B990">
        <v>12.1</v>
      </c>
      <c r="C990">
        <f t="shared" si="30"/>
        <v>77.9</v>
      </c>
      <c r="D990">
        <v>292</v>
      </c>
      <c r="E990" s="9">
        <f t="shared" si="31"/>
        <v>4.672655442938868</v>
      </c>
    </row>
    <row r="991" spans="1:5" ht="12.75">
      <c r="A991" s="1">
        <v>0.7722222222222223</v>
      </c>
      <c r="B991">
        <v>12</v>
      </c>
      <c r="C991">
        <f t="shared" si="30"/>
        <v>78</v>
      </c>
      <c r="D991">
        <v>292.2</v>
      </c>
      <c r="E991" s="9">
        <f t="shared" si="31"/>
        <v>4.709338986746876</v>
      </c>
    </row>
    <row r="992" spans="1:5" ht="12.75">
      <c r="A992" s="1">
        <v>0.7729166666666667</v>
      </c>
      <c r="B992">
        <v>11.8</v>
      </c>
      <c r="C992">
        <f t="shared" si="30"/>
        <v>78.2</v>
      </c>
      <c r="D992">
        <v>292.4</v>
      </c>
      <c r="E992" s="9">
        <f t="shared" si="31"/>
        <v>4.784464511113455</v>
      </c>
    </row>
    <row r="993" spans="1:5" ht="12.75">
      <c r="A993" s="1">
        <v>0.7736111111111111</v>
      </c>
      <c r="B993">
        <v>11.7</v>
      </c>
      <c r="C993">
        <f t="shared" si="30"/>
        <v>78.3</v>
      </c>
      <c r="D993">
        <v>292.6</v>
      </c>
      <c r="E993" s="9">
        <f t="shared" si="31"/>
        <v>4.822934011201595</v>
      </c>
    </row>
    <row r="994" spans="1:5" ht="12.75">
      <c r="A994" s="1">
        <v>0.7743055555555555</v>
      </c>
      <c r="B994">
        <v>11.5</v>
      </c>
      <c r="C994">
        <f t="shared" si="30"/>
        <v>78.5</v>
      </c>
      <c r="D994">
        <v>292.8</v>
      </c>
      <c r="E994" s="9">
        <f t="shared" si="31"/>
        <v>4.9017585070109835</v>
      </c>
    </row>
    <row r="995" spans="1:5" ht="12.75">
      <c r="A995" s="1">
        <v>0.775</v>
      </c>
      <c r="B995">
        <v>11.4</v>
      </c>
      <c r="C995">
        <f t="shared" si="30"/>
        <v>78.6</v>
      </c>
      <c r="D995">
        <v>292.9</v>
      </c>
      <c r="E995" s="9">
        <f t="shared" si="31"/>
        <v>4.942143668768605</v>
      </c>
    </row>
    <row r="996" spans="1:5" ht="12.75">
      <c r="A996" s="1">
        <v>0.7756944444444445</v>
      </c>
      <c r="B996">
        <v>11.2</v>
      </c>
      <c r="C996">
        <f t="shared" si="30"/>
        <v>78.8</v>
      </c>
      <c r="D996">
        <v>293.1</v>
      </c>
      <c r="E996" s="9">
        <f t="shared" si="31"/>
        <v>5.024938843354299</v>
      </c>
    </row>
    <row r="997" spans="1:5" ht="12.75">
      <c r="A997" s="1">
        <v>0.7763888888888889</v>
      </c>
      <c r="B997">
        <v>11.1</v>
      </c>
      <c r="C997">
        <f t="shared" si="30"/>
        <v>78.9</v>
      </c>
      <c r="D997">
        <v>293.3</v>
      </c>
      <c r="E997" s="9">
        <f t="shared" si="31"/>
        <v>5.067381988605886</v>
      </c>
    </row>
    <row r="998" spans="1:5" ht="12.75">
      <c r="A998" s="1">
        <v>0.7770833333333332</v>
      </c>
      <c r="B998">
        <v>10.9</v>
      </c>
      <c r="C998">
        <f t="shared" si="30"/>
        <v>79.1</v>
      </c>
      <c r="D998">
        <v>293.5</v>
      </c>
      <c r="E998" s="9">
        <f t="shared" si="31"/>
        <v>5.154446277865611</v>
      </c>
    </row>
    <row r="999" spans="1:5" ht="12.75">
      <c r="A999" s="1">
        <v>0.7777777777777778</v>
      </c>
      <c r="B999">
        <v>10.8</v>
      </c>
      <c r="C999">
        <f t="shared" si="30"/>
        <v>79.2</v>
      </c>
      <c r="D999">
        <v>293.6</v>
      </c>
      <c r="E999" s="9">
        <f t="shared" si="31"/>
        <v>5.199103887256385</v>
      </c>
    </row>
    <row r="1000" spans="1:5" ht="12.75">
      <c r="A1000" s="1">
        <v>0.7784722222222222</v>
      </c>
      <c r="B1000">
        <v>10.6</v>
      </c>
      <c r="C1000">
        <f t="shared" si="30"/>
        <v>79.4</v>
      </c>
      <c r="D1000">
        <v>293.8</v>
      </c>
      <c r="E1000" s="9">
        <f t="shared" si="31"/>
        <v>5.290765760126197</v>
      </c>
    </row>
    <row r="1001" spans="1:5" ht="12.75">
      <c r="A1001" s="1">
        <v>0.7791666666666667</v>
      </c>
      <c r="B1001">
        <v>10.5</v>
      </c>
      <c r="C1001">
        <f t="shared" si="30"/>
        <v>79.5</v>
      </c>
      <c r="D1001">
        <v>294</v>
      </c>
      <c r="E1001" s="9">
        <f t="shared" si="31"/>
        <v>5.337810243215701</v>
      </c>
    </row>
    <row r="1002" spans="1:5" ht="12.75">
      <c r="A1002" s="1">
        <v>0.779861111111111</v>
      </c>
      <c r="B1002">
        <v>10.3</v>
      </c>
      <c r="C1002">
        <f t="shared" si="30"/>
        <v>79.7</v>
      </c>
      <c r="D1002">
        <v>294.2</v>
      </c>
      <c r="E1002" s="9">
        <f t="shared" si="31"/>
        <v>5.4344319994649695</v>
      </c>
    </row>
    <row r="1003" spans="1:5" ht="12.75">
      <c r="A1003" s="1">
        <v>0.7805555555555556</v>
      </c>
      <c r="B1003">
        <v>10.2</v>
      </c>
      <c r="C1003">
        <f t="shared" si="30"/>
        <v>79.8</v>
      </c>
      <c r="D1003">
        <v>294.3</v>
      </c>
      <c r="E1003" s="9">
        <f t="shared" si="31"/>
        <v>5.484053732012617</v>
      </c>
    </row>
    <row r="1004" spans="1:5" ht="12.75">
      <c r="A1004" s="1">
        <v>0.78125</v>
      </c>
      <c r="B1004">
        <v>10</v>
      </c>
      <c r="C1004">
        <f t="shared" si="30"/>
        <v>80</v>
      </c>
      <c r="D1004">
        <v>294.5</v>
      </c>
      <c r="E1004" s="9">
        <f t="shared" si="31"/>
        <v>5.5860358798512</v>
      </c>
    </row>
    <row r="1005" spans="1:5" ht="12.75">
      <c r="A1005" s="1">
        <v>0.7819444444444444</v>
      </c>
      <c r="B1005">
        <v>9.9</v>
      </c>
      <c r="C1005">
        <f t="shared" si="30"/>
        <v>80.1</v>
      </c>
      <c r="D1005">
        <v>294.7</v>
      </c>
      <c r="E1005" s="9">
        <f t="shared" si="31"/>
        <v>5.638445555653485</v>
      </c>
    </row>
    <row r="1006" spans="1:5" ht="12.75">
      <c r="A1006" s="1">
        <v>0.782638888888889</v>
      </c>
      <c r="B1006">
        <v>9.7</v>
      </c>
      <c r="C1006">
        <f t="shared" si="30"/>
        <v>80.3</v>
      </c>
      <c r="D1006">
        <v>294.9</v>
      </c>
      <c r="E1006" s="9">
        <f t="shared" si="31"/>
        <v>5.746231873084009</v>
      </c>
    </row>
    <row r="1007" spans="1:5" ht="12.75">
      <c r="A1007" s="1">
        <v>0.7833333333333333</v>
      </c>
      <c r="B1007">
        <v>9.6</v>
      </c>
      <c r="C1007">
        <f t="shared" si="30"/>
        <v>80.4</v>
      </c>
      <c r="D1007">
        <v>295.1</v>
      </c>
      <c r="E1007" s="9">
        <f t="shared" si="31"/>
        <v>5.801663227376951</v>
      </c>
    </row>
    <row r="1008" spans="1:5" ht="12.75">
      <c r="A1008" s="1">
        <v>0.7840277777777778</v>
      </c>
      <c r="B1008">
        <v>9.4</v>
      </c>
      <c r="C1008">
        <f t="shared" si="30"/>
        <v>80.6</v>
      </c>
      <c r="D1008">
        <v>295.2</v>
      </c>
      <c r="E1008" s="9">
        <f t="shared" si="31"/>
        <v>5.915746632645704</v>
      </c>
    </row>
    <row r="1009" spans="1:5" ht="12.75">
      <c r="A1009" s="1">
        <v>0.7847222222222222</v>
      </c>
      <c r="B1009">
        <v>9.3</v>
      </c>
      <c r="C1009">
        <f t="shared" si="30"/>
        <v>80.7</v>
      </c>
      <c r="D1009">
        <v>295.4</v>
      </c>
      <c r="E1009" s="9">
        <f t="shared" si="31"/>
        <v>5.974459605964719</v>
      </c>
    </row>
    <row r="1010" spans="1:5" ht="12.75">
      <c r="A1010" s="1">
        <v>0.7854166666666668</v>
      </c>
      <c r="B1010">
        <v>9.1</v>
      </c>
      <c r="C1010">
        <f t="shared" si="30"/>
        <v>80.9</v>
      </c>
      <c r="D1010">
        <v>295.6</v>
      </c>
      <c r="E1010" s="9">
        <f t="shared" si="31"/>
        <v>6.095388988876385</v>
      </c>
    </row>
    <row r="1011" spans="1:5" ht="12.75">
      <c r="A1011" s="1">
        <v>0.7861111111111111</v>
      </c>
      <c r="B1011">
        <v>9</v>
      </c>
      <c r="C1011">
        <f t="shared" si="30"/>
        <v>81</v>
      </c>
      <c r="D1011">
        <v>295.8</v>
      </c>
      <c r="E1011" s="9">
        <f t="shared" si="31"/>
        <v>6.157673414942184</v>
      </c>
    </row>
    <row r="1012" spans="1:5" ht="12.75">
      <c r="A1012" s="1">
        <v>0.7868055555555555</v>
      </c>
      <c r="B1012">
        <v>8.9</v>
      </c>
      <c r="C1012">
        <f t="shared" si="30"/>
        <v>81.1</v>
      </c>
      <c r="D1012">
        <v>295.9</v>
      </c>
      <c r="E1012" s="9">
        <f t="shared" si="31"/>
        <v>6.2212185071289</v>
      </c>
    </row>
    <row r="1013" spans="1:5" ht="12.75">
      <c r="A1013" s="1">
        <v>0.7875</v>
      </c>
      <c r="B1013">
        <v>8.7</v>
      </c>
      <c r="C1013">
        <f t="shared" si="30"/>
        <v>81.3</v>
      </c>
      <c r="D1013">
        <v>296.1</v>
      </c>
      <c r="E1013" s="9">
        <f t="shared" si="31"/>
        <v>6.35224153290776</v>
      </c>
    </row>
    <row r="1014" spans="1:6" ht="12.75">
      <c r="A1014" s="1">
        <v>0.7881944444444445</v>
      </c>
      <c r="B1014">
        <v>8.6</v>
      </c>
      <c r="C1014">
        <f t="shared" si="30"/>
        <v>81.4</v>
      </c>
      <c r="D1014">
        <v>296.3</v>
      </c>
      <c r="E1014" s="9">
        <f t="shared" si="31"/>
        <v>6.419798584368034</v>
      </c>
      <c r="F1014">
        <v>4000</v>
      </c>
    </row>
    <row r="1015" spans="1:5" ht="12.75">
      <c r="A1015" s="1">
        <v>0.7888888888888889</v>
      </c>
      <c r="B1015">
        <v>8.4</v>
      </c>
      <c r="C1015">
        <f t="shared" si="30"/>
        <v>81.6</v>
      </c>
      <c r="D1015">
        <v>296.5</v>
      </c>
      <c r="E1015" s="9">
        <f t="shared" si="31"/>
        <v>6.559213404563524</v>
      </c>
    </row>
    <row r="1016" spans="1:5" ht="12.75">
      <c r="A1016" s="1">
        <v>0.7895833333333333</v>
      </c>
      <c r="B1016">
        <v>8.3</v>
      </c>
      <c r="C1016">
        <f t="shared" si="30"/>
        <v>81.7</v>
      </c>
      <c r="D1016">
        <v>296.7</v>
      </c>
      <c r="E1016" s="9">
        <f t="shared" si="31"/>
        <v>6.6311600933493136</v>
      </c>
    </row>
    <row r="1017" spans="1:5" ht="12.75">
      <c r="A1017" s="1">
        <v>0.7902777777777777</v>
      </c>
      <c r="B1017">
        <v>8.1</v>
      </c>
      <c r="C1017">
        <f t="shared" si="30"/>
        <v>81.9</v>
      </c>
      <c r="D1017">
        <v>296.8</v>
      </c>
      <c r="E1017" s="9">
        <f t="shared" si="31"/>
        <v>6.779768001151723</v>
      </c>
    </row>
    <row r="1018" spans="1:5" ht="12.75">
      <c r="A1018" s="1">
        <v>0.7909722222222223</v>
      </c>
      <c r="B1018">
        <v>8</v>
      </c>
      <c r="C1018">
        <f t="shared" si="30"/>
        <v>82</v>
      </c>
      <c r="D1018">
        <v>297</v>
      </c>
      <c r="E1018" s="9">
        <f t="shared" si="31"/>
        <v>6.856529464259364</v>
      </c>
    </row>
    <row r="1019" spans="1:5" ht="12.75">
      <c r="A1019" s="1">
        <v>0.7916666666666666</v>
      </c>
      <c r="B1019">
        <v>7.8</v>
      </c>
      <c r="C1019">
        <f t="shared" si="30"/>
        <v>82.2</v>
      </c>
      <c r="D1019">
        <v>297.2</v>
      </c>
      <c r="E1019" s="9">
        <f t="shared" si="31"/>
        <v>7.015233858304425</v>
      </c>
    </row>
    <row r="1020" spans="1:5" ht="12.75">
      <c r="A1020" s="1">
        <v>0.7923611111111111</v>
      </c>
      <c r="B1020">
        <v>7.7</v>
      </c>
      <c r="C1020">
        <f t="shared" si="30"/>
        <v>82.3</v>
      </c>
      <c r="D1020">
        <v>297.4</v>
      </c>
      <c r="E1020" s="9">
        <f t="shared" si="31"/>
        <v>7.097290163522598</v>
      </c>
    </row>
    <row r="1021" spans="1:5" ht="12.75">
      <c r="A1021" s="1">
        <v>0.7930555555555556</v>
      </c>
      <c r="B1021">
        <v>7.6</v>
      </c>
      <c r="C1021">
        <f t="shared" si="30"/>
        <v>82.4</v>
      </c>
      <c r="D1021">
        <v>297.6</v>
      </c>
      <c r="E1021" s="9">
        <f t="shared" si="31"/>
        <v>7.18122884076816</v>
      </c>
    </row>
    <row r="1022" spans="1:5" ht="12.75">
      <c r="A1022" s="1">
        <v>0.79375</v>
      </c>
      <c r="B1022">
        <v>7.4</v>
      </c>
      <c r="C1022">
        <f t="shared" si="30"/>
        <v>82.6</v>
      </c>
      <c r="D1022">
        <v>297.7</v>
      </c>
      <c r="E1022" s="9">
        <f t="shared" si="31"/>
        <v>7.355007877166301</v>
      </c>
    </row>
    <row r="1023" spans="1:5" ht="12.75">
      <c r="A1023" s="1">
        <v>0.7944444444444444</v>
      </c>
      <c r="B1023">
        <v>7.3</v>
      </c>
      <c r="C1023">
        <f t="shared" si="30"/>
        <v>82.7</v>
      </c>
      <c r="D1023">
        <v>297.9</v>
      </c>
      <c r="E1023" s="9">
        <f t="shared" si="31"/>
        <v>7.444982536497542</v>
      </c>
    </row>
    <row r="1024" spans="1:5" ht="12.75">
      <c r="A1024" s="1">
        <v>0.7951388888888888</v>
      </c>
      <c r="B1024">
        <v>7.1</v>
      </c>
      <c r="C1024">
        <f t="shared" si="30"/>
        <v>82.9</v>
      </c>
      <c r="D1024">
        <v>298.1</v>
      </c>
      <c r="E1024" s="9">
        <f t="shared" si="31"/>
        <v>7.631460549254006</v>
      </c>
    </row>
    <row r="1025" spans="1:5" ht="12.75">
      <c r="A1025" s="1">
        <v>0.7958333333333334</v>
      </c>
      <c r="B1025">
        <v>7</v>
      </c>
      <c r="C1025">
        <f t="shared" si="30"/>
        <v>83</v>
      </c>
      <c r="D1025">
        <v>298.3</v>
      </c>
      <c r="E1025" s="9">
        <f t="shared" si="31"/>
        <v>7.728117030932225</v>
      </c>
    </row>
    <row r="1026" spans="1:5" ht="12.75">
      <c r="A1026" s="1">
        <v>0.7965277777777778</v>
      </c>
      <c r="B1026">
        <v>6.8</v>
      </c>
      <c r="C1026">
        <f t="shared" si="30"/>
        <v>83.2</v>
      </c>
      <c r="D1026">
        <v>298.5</v>
      </c>
      <c r="E1026" s="9">
        <f t="shared" si="31"/>
        <v>7.928674367345793</v>
      </c>
    </row>
    <row r="1027" spans="1:5" ht="12.75">
      <c r="A1027" s="1">
        <v>0.7972222222222222</v>
      </c>
      <c r="B1027">
        <v>6.7</v>
      </c>
      <c r="C1027">
        <f aca="true" t="shared" si="32" ref="C1027:C1090">90-$B1027</f>
        <v>83.3</v>
      </c>
      <c r="D1027">
        <v>298.6</v>
      </c>
      <c r="E1027" s="9">
        <f aca="true" t="shared" si="33" ref="E1027:E1090">IF(B1027&lt;0,100,1/(COS(RADIANS($C1027))+0.50572*((96.07995-$C1027)^(-1.6364))))</f>
        <v>8.032750475249493</v>
      </c>
    </row>
    <row r="1028" spans="1:5" ht="12.75">
      <c r="A1028" s="1">
        <v>0.7979166666666666</v>
      </c>
      <c r="B1028">
        <v>6.6</v>
      </c>
      <c r="C1028">
        <f t="shared" si="32"/>
        <v>83.4</v>
      </c>
      <c r="D1028">
        <v>298.8</v>
      </c>
      <c r="E1028" s="9">
        <f t="shared" si="33"/>
        <v>8.139481935254102</v>
      </c>
    </row>
    <row r="1029" spans="1:5" ht="12.75">
      <c r="A1029" s="1">
        <v>0.7986111111111112</v>
      </c>
      <c r="B1029">
        <v>6.4</v>
      </c>
      <c r="C1029">
        <f t="shared" si="32"/>
        <v>83.6</v>
      </c>
      <c r="D1029">
        <v>299</v>
      </c>
      <c r="E1029" s="9">
        <f t="shared" si="33"/>
        <v>8.361308915897942</v>
      </c>
    </row>
    <row r="1030" spans="1:5" ht="12.75">
      <c r="A1030" s="1">
        <v>0.7993055555555556</v>
      </c>
      <c r="B1030">
        <v>6.3</v>
      </c>
      <c r="C1030">
        <f t="shared" si="32"/>
        <v>83.7</v>
      </c>
      <c r="D1030">
        <v>299.2</v>
      </c>
      <c r="E1030" s="9">
        <f t="shared" si="33"/>
        <v>8.476615536231629</v>
      </c>
    </row>
    <row r="1031" spans="1:5" ht="12.75">
      <c r="A1031" s="1">
        <v>0.8</v>
      </c>
      <c r="B1031">
        <v>6.1</v>
      </c>
      <c r="C1031">
        <f t="shared" si="32"/>
        <v>83.9</v>
      </c>
      <c r="D1031">
        <v>299.4</v>
      </c>
      <c r="E1031" s="9">
        <f t="shared" si="33"/>
        <v>8.716582124565022</v>
      </c>
    </row>
    <row r="1032" spans="1:5" ht="12.75">
      <c r="A1032" s="1">
        <v>0.8006944444444444</v>
      </c>
      <c r="B1032">
        <v>6</v>
      </c>
      <c r="C1032">
        <f t="shared" si="32"/>
        <v>84</v>
      </c>
      <c r="D1032">
        <v>299.5</v>
      </c>
      <c r="E1032" s="9">
        <f t="shared" si="33"/>
        <v>8.841485995032256</v>
      </c>
    </row>
    <row r="1033" spans="1:5" ht="12.75">
      <c r="A1033" s="1">
        <v>0.8013888888888889</v>
      </c>
      <c r="B1033">
        <v>5.9</v>
      </c>
      <c r="C1033">
        <f t="shared" si="32"/>
        <v>84.1</v>
      </c>
      <c r="D1033">
        <v>299.7</v>
      </c>
      <c r="E1033" s="9">
        <f t="shared" si="33"/>
        <v>8.969843142873838</v>
      </c>
    </row>
    <row r="1034" spans="1:5" ht="12.75">
      <c r="A1034" s="1">
        <v>0.8020833333333334</v>
      </c>
      <c r="B1034">
        <v>5.7</v>
      </c>
      <c r="C1034">
        <f t="shared" si="32"/>
        <v>84.3</v>
      </c>
      <c r="D1034">
        <v>299.9</v>
      </c>
      <c r="E1034" s="9">
        <f t="shared" si="33"/>
        <v>9.237476228731579</v>
      </c>
    </row>
    <row r="1035" spans="1:5" ht="12.75">
      <c r="A1035" s="1">
        <v>0.8027777777777777</v>
      </c>
      <c r="B1035">
        <v>5.6</v>
      </c>
      <c r="C1035">
        <f t="shared" si="32"/>
        <v>84.4</v>
      </c>
      <c r="D1035">
        <v>300.1</v>
      </c>
      <c r="E1035" s="9">
        <f t="shared" si="33"/>
        <v>9.377049903810764</v>
      </c>
    </row>
    <row r="1036" spans="1:5" ht="12.75">
      <c r="A1036" s="1">
        <v>0.8034722222222223</v>
      </c>
      <c r="B1036">
        <v>5.5</v>
      </c>
      <c r="C1036">
        <f t="shared" si="32"/>
        <v>84.5</v>
      </c>
      <c r="D1036">
        <v>300.3</v>
      </c>
      <c r="E1036" s="9">
        <f t="shared" si="33"/>
        <v>9.520673255417693</v>
      </c>
    </row>
    <row r="1037" spans="1:5" ht="12.75">
      <c r="A1037" s="1">
        <v>0.8041666666666667</v>
      </c>
      <c r="B1037">
        <v>5.3</v>
      </c>
      <c r="C1037">
        <f t="shared" si="32"/>
        <v>84.7</v>
      </c>
      <c r="D1037">
        <v>300.4</v>
      </c>
      <c r="E1037" s="9">
        <f t="shared" si="33"/>
        <v>9.820755173055584</v>
      </c>
    </row>
    <row r="1038" spans="1:5" ht="12.75">
      <c r="A1038" s="1">
        <v>0.8048611111111111</v>
      </c>
      <c r="B1038">
        <v>5.2</v>
      </c>
      <c r="C1038">
        <f t="shared" si="32"/>
        <v>84.8</v>
      </c>
      <c r="D1038">
        <v>300.6</v>
      </c>
      <c r="E1038" s="9">
        <f t="shared" si="33"/>
        <v>9.977580213140548</v>
      </c>
    </row>
    <row r="1039" spans="1:5" ht="12.75">
      <c r="A1039" s="1">
        <v>0.8055555555555555</v>
      </c>
      <c r="B1039">
        <v>5</v>
      </c>
      <c r="C1039">
        <f t="shared" si="32"/>
        <v>85</v>
      </c>
      <c r="D1039">
        <v>300.8</v>
      </c>
      <c r="E1039" s="9">
        <f t="shared" si="33"/>
        <v>10.305791327930303</v>
      </c>
    </row>
    <row r="1040" spans="1:5" ht="12.75">
      <c r="A1040" s="1">
        <v>0.80625</v>
      </c>
      <c r="B1040">
        <v>4.9</v>
      </c>
      <c r="C1040">
        <f t="shared" si="32"/>
        <v>85.1</v>
      </c>
      <c r="D1040">
        <v>301</v>
      </c>
      <c r="E1040" s="9">
        <f t="shared" si="33"/>
        <v>10.477608110746038</v>
      </c>
    </row>
    <row r="1041" spans="1:5" ht="12.75">
      <c r="A1041" s="1">
        <v>0.8069444444444445</v>
      </c>
      <c r="B1041">
        <v>4.8</v>
      </c>
      <c r="C1041">
        <f t="shared" si="32"/>
        <v>85.2</v>
      </c>
      <c r="D1041">
        <v>301.2</v>
      </c>
      <c r="E1041" s="9">
        <f t="shared" si="33"/>
        <v>10.654873260725592</v>
      </c>
    </row>
    <row r="1042" spans="1:5" ht="12.75">
      <c r="A1042" s="1">
        <v>0.8076388888888889</v>
      </c>
      <c r="B1042">
        <v>4.6</v>
      </c>
      <c r="C1042">
        <f t="shared" si="32"/>
        <v>85.4</v>
      </c>
      <c r="D1042">
        <v>301.4</v>
      </c>
      <c r="E1042" s="9">
        <f t="shared" si="33"/>
        <v>11.026751907012782</v>
      </c>
    </row>
    <row r="1043" spans="1:5" ht="12.75">
      <c r="A1043" s="1">
        <v>0.8083333333333332</v>
      </c>
      <c r="B1043">
        <v>4.5</v>
      </c>
      <c r="C1043">
        <f t="shared" si="32"/>
        <v>85.5</v>
      </c>
      <c r="D1043">
        <v>301.5</v>
      </c>
      <c r="E1043" s="9">
        <f t="shared" si="33"/>
        <v>11.22190388233997</v>
      </c>
    </row>
    <row r="1044" spans="1:5" ht="12.75">
      <c r="A1044" s="1">
        <v>0.8090277777777778</v>
      </c>
      <c r="B1044">
        <v>4.4</v>
      </c>
      <c r="C1044">
        <f t="shared" si="32"/>
        <v>85.6</v>
      </c>
      <c r="D1044">
        <v>301.7</v>
      </c>
      <c r="E1044" s="9">
        <f t="shared" si="33"/>
        <v>11.42358325270149</v>
      </c>
    </row>
    <row r="1045" spans="1:5" ht="12.75">
      <c r="A1045" s="1">
        <v>0.8097222222222222</v>
      </c>
      <c r="B1045">
        <v>4.2</v>
      </c>
      <c r="C1045">
        <f t="shared" si="32"/>
        <v>85.8</v>
      </c>
      <c r="D1045">
        <v>301.9</v>
      </c>
      <c r="E1045" s="9">
        <f t="shared" si="33"/>
        <v>11.84778659472524</v>
      </c>
    </row>
    <row r="1046" spans="1:6" ht="12.75">
      <c r="A1046" s="1">
        <v>0.8104166666666667</v>
      </c>
      <c r="B1046">
        <v>4.1</v>
      </c>
      <c r="C1046">
        <f t="shared" si="32"/>
        <v>85.9</v>
      </c>
      <c r="D1046">
        <v>302.1</v>
      </c>
      <c r="E1046" s="9">
        <f t="shared" si="33"/>
        <v>12.070990192298057</v>
      </c>
      <c r="F1046">
        <v>1500</v>
      </c>
    </row>
    <row r="1047" spans="1:5" ht="12.75">
      <c r="A1047" s="1">
        <v>0.811111111111111</v>
      </c>
      <c r="B1047">
        <v>4</v>
      </c>
      <c r="C1047">
        <f t="shared" si="32"/>
        <v>86</v>
      </c>
      <c r="D1047">
        <v>302.3</v>
      </c>
      <c r="E1047" s="9">
        <f t="shared" si="33"/>
        <v>12.30208325139153</v>
      </c>
    </row>
    <row r="1048" spans="1:5" ht="12.75">
      <c r="A1048" s="1">
        <v>0.8118055555555556</v>
      </c>
      <c r="B1048">
        <v>3.8</v>
      </c>
      <c r="C1048">
        <f t="shared" si="32"/>
        <v>86.2</v>
      </c>
      <c r="D1048">
        <v>302.5</v>
      </c>
      <c r="E1048" s="9">
        <f t="shared" si="33"/>
        <v>12.789541739847108</v>
      </c>
    </row>
    <row r="1049" spans="1:6" ht="12.75">
      <c r="A1049" s="1">
        <v>0.8125</v>
      </c>
      <c r="B1049">
        <v>3.7</v>
      </c>
      <c r="C1049">
        <f t="shared" si="32"/>
        <v>86.3</v>
      </c>
      <c r="D1049">
        <v>302.6</v>
      </c>
      <c r="E1049" s="9">
        <f t="shared" si="33"/>
        <v>13.046773334117784</v>
      </c>
      <c r="F1049">
        <v>1360</v>
      </c>
    </row>
    <row r="1050" spans="1:5" ht="12.75">
      <c r="A1050" s="1">
        <v>0.8131944444444444</v>
      </c>
      <c r="B1050">
        <v>3.6</v>
      </c>
      <c r="C1050">
        <f t="shared" si="32"/>
        <v>86.4</v>
      </c>
      <c r="D1050">
        <v>302.8</v>
      </c>
      <c r="E1050" s="9">
        <f t="shared" si="33"/>
        <v>13.313630566190392</v>
      </c>
    </row>
    <row r="1051" spans="1:5" ht="12.75">
      <c r="A1051" s="1">
        <v>0.813888888888889</v>
      </c>
      <c r="B1051">
        <v>3.4</v>
      </c>
      <c r="C1051">
        <f t="shared" si="32"/>
        <v>86.6</v>
      </c>
      <c r="D1051">
        <v>303</v>
      </c>
      <c r="E1051" s="9">
        <f t="shared" si="33"/>
        <v>13.878279960148568</v>
      </c>
    </row>
    <row r="1052" spans="1:5" ht="12.75">
      <c r="A1052" s="1">
        <v>0.8145833333333333</v>
      </c>
      <c r="B1052">
        <v>3.3</v>
      </c>
      <c r="C1052">
        <f t="shared" si="32"/>
        <v>86.7</v>
      </c>
      <c r="D1052">
        <v>303.2</v>
      </c>
      <c r="E1052" s="9">
        <f t="shared" si="33"/>
        <v>14.177186847492965</v>
      </c>
    </row>
    <row r="1053" spans="1:5" ht="12.75">
      <c r="A1053" s="1">
        <v>0.8152777777777778</v>
      </c>
      <c r="B1053">
        <v>3.2</v>
      </c>
      <c r="C1053">
        <f t="shared" si="32"/>
        <v>86.8</v>
      </c>
      <c r="D1053">
        <v>303.4</v>
      </c>
      <c r="E1053" s="9">
        <f t="shared" si="33"/>
        <v>14.487954084250086</v>
      </c>
    </row>
    <row r="1054" spans="1:6" ht="12.75">
      <c r="A1054" s="1">
        <v>0.8159722222222222</v>
      </c>
      <c r="B1054">
        <v>3</v>
      </c>
      <c r="C1054">
        <f t="shared" si="32"/>
        <v>87</v>
      </c>
      <c r="D1054">
        <v>303.6</v>
      </c>
      <c r="E1054" s="9">
        <f t="shared" si="33"/>
        <v>15.14773544253034</v>
      </c>
      <c r="F1054">
        <v>1100</v>
      </c>
    </row>
    <row r="1055" spans="1:5" ht="12.75">
      <c r="A1055" s="1">
        <v>0.8166666666666668</v>
      </c>
      <c r="B1055">
        <v>2.9</v>
      </c>
      <c r="C1055">
        <f t="shared" si="32"/>
        <v>87.1</v>
      </c>
      <c r="D1055">
        <v>303.7</v>
      </c>
      <c r="E1055" s="9">
        <f t="shared" si="33"/>
        <v>15.49819761357364</v>
      </c>
    </row>
    <row r="1056" spans="1:5" ht="12.75">
      <c r="A1056" s="1">
        <v>0.8173611111111111</v>
      </c>
      <c r="B1056">
        <v>2.8</v>
      </c>
      <c r="C1056">
        <f t="shared" si="32"/>
        <v>87.2</v>
      </c>
      <c r="D1056">
        <v>303.9</v>
      </c>
      <c r="E1056" s="9">
        <f t="shared" si="33"/>
        <v>15.863423377768523</v>
      </c>
    </row>
    <row r="1057" spans="1:5" ht="12.75">
      <c r="A1057" s="1">
        <v>0.8180555555555555</v>
      </c>
      <c r="B1057">
        <v>2.7</v>
      </c>
      <c r="C1057">
        <f t="shared" si="32"/>
        <v>87.3</v>
      </c>
      <c r="D1057">
        <v>304.1</v>
      </c>
      <c r="E1057" s="9">
        <f t="shared" si="33"/>
        <v>16.244268448008462</v>
      </c>
    </row>
    <row r="1058" spans="1:5" ht="12.75">
      <c r="A1058" s="1">
        <v>0.81875</v>
      </c>
      <c r="B1058">
        <v>2.5</v>
      </c>
      <c r="C1058">
        <f t="shared" si="32"/>
        <v>87.5</v>
      </c>
      <c r="D1058">
        <v>304.3</v>
      </c>
      <c r="E1058" s="9">
        <f t="shared" si="33"/>
        <v>17.056544397284952</v>
      </c>
    </row>
    <row r="1059" spans="1:5" ht="12.75">
      <c r="A1059" s="1">
        <v>0.8194444444444445</v>
      </c>
      <c r="B1059">
        <v>2.4</v>
      </c>
      <c r="C1059">
        <f t="shared" si="32"/>
        <v>87.6</v>
      </c>
      <c r="D1059">
        <v>304.5</v>
      </c>
      <c r="E1059" s="9">
        <f t="shared" si="33"/>
        <v>17.490005816934147</v>
      </c>
    </row>
    <row r="1060" spans="1:5" ht="12.75">
      <c r="A1060" s="1">
        <v>0.8201388888888889</v>
      </c>
      <c r="B1060">
        <v>2.3</v>
      </c>
      <c r="C1060">
        <f t="shared" si="32"/>
        <v>87.7</v>
      </c>
      <c r="D1060">
        <v>304.7</v>
      </c>
      <c r="E1060" s="9">
        <f t="shared" si="33"/>
        <v>17.94315774089349</v>
      </c>
    </row>
    <row r="1061" spans="1:5" ht="12.75">
      <c r="A1061" s="1">
        <v>0.8208333333333333</v>
      </c>
      <c r="B1061">
        <v>2.2</v>
      </c>
      <c r="C1061">
        <f t="shared" si="32"/>
        <v>87.8</v>
      </c>
      <c r="D1061">
        <v>304.9</v>
      </c>
      <c r="E1061" s="9">
        <f t="shared" si="33"/>
        <v>18.417205345273555</v>
      </c>
    </row>
    <row r="1062" spans="1:5" ht="12.75">
      <c r="A1062" s="1">
        <v>0.8215277777777777</v>
      </c>
      <c r="B1062">
        <v>2</v>
      </c>
      <c r="C1062">
        <f t="shared" si="32"/>
        <v>88</v>
      </c>
      <c r="D1062">
        <v>305</v>
      </c>
      <c r="E1062" s="9">
        <f t="shared" si="33"/>
        <v>19.433245107572002</v>
      </c>
    </row>
    <row r="1063" spans="1:11" ht="12.75">
      <c r="A1063" s="1">
        <v>0.8222222222222223</v>
      </c>
      <c r="B1063">
        <v>1.9</v>
      </c>
      <c r="C1063">
        <f t="shared" si="32"/>
        <v>88.1</v>
      </c>
      <c r="D1063">
        <v>305.2</v>
      </c>
      <c r="E1063" s="9">
        <f t="shared" si="33"/>
        <v>19.978102910256798</v>
      </c>
      <c r="J1063" t="s">
        <v>25</v>
      </c>
      <c r="K1063" t="s">
        <v>10</v>
      </c>
    </row>
    <row r="1064" spans="1:11" ht="12.75">
      <c r="A1064" s="1">
        <v>0.8229166666666666</v>
      </c>
      <c r="B1064">
        <v>1.8</v>
      </c>
      <c r="C1064">
        <f t="shared" si="32"/>
        <v>88.2</v>
      </c>
      <c r="D1064">
        <v>305.4</v>
      </c>
      <c r="E1064" s="9">
        <f t="shared" si="33"/>
        <v>20.54960044472208</v>
      </c>
      <c r="F1064">
        <v>667</v>
      </c>
      <c r="J1064" s="1">
        <v>0.6180555555555556</v>
      </c>
      <c r="K1064">
        <v>73000</v>
      </c>
    </row>
    <row r="1065" spans="1:11" ht="12.75">
      <c r="A1065" s="1">
        <v>0.8236111111111111</v>
      </c>
      <c r="B1065">
        <v>1.7</v>
      </c>
      <c r="C1065">
        <f t="shared" si="32"/>
        <v>88.3</v>
      </c>
      <c r="D1065">
        <v>305.6</v>
      </c>
      <c r="E1065" s="9">
        <f t="shared" si="33"/>
        <v>21.14943628818569</v>
      </c>
      <c r="J1065" s="1">
        <v>0.7152777777777778</v>
      </c>
      <c r="K1065">
        <v>35400</v>
      </c>
    </row>
    <row r="1066" spans="1:11" ht="12.75">
      <c r="A1066" s="1">
        <v>0.8243055555555556</v>
      </c>
      <c r="B1066">
        <v>1.5</v>
      </c>
      <c r="C1066">
        <f t="shared" si="32"/>
        <v>88.5</v>
      </c>
      <c r="D1066">
        <v>305.8</v>
      </c>
      <c r="E1066" s="9">
        <f t="shared" si="33"/>
        <v>22.441512699671442</v>
      </c>
      <c r="J1066" s="1">
        <v>0.7881944444444445</v>
      </c>
      <c r="K1066">
        <v>4000</v>
      </c>
    </row>
    <row r="1067" spans="1:11" ht="12.75">
      <c r="A1067" s="1">
        <v>0.825</v>
      </c>
      <c r="B1067">
        <v>1.4</v>
      </c>
      <c r="C1067">
        <f t="shared" si="32"/>
        <v>88.6</v>
      </c>
      <c r="D1067">
        <v>306</v>
      </c>
      <c r="E1067" s="9">
        <f t="shared" si="33"/>
        <v>23.137763571493537</v>
      </c>
      <c r="J1067" s="1">
        <v>0.8104166666666667</v>
      </c>
      <c r="K1067">
        <v>1500</v>
      </c>
    </row>
    <row r="1068" spans="1:11" ht="12.75">
      <c r="A1068" s="1">
        <v>0.8256944444444444</v>
      </c>
      <c r="B1068">
        <v>1.3</v>
      </c>
      <c r="C1068">
        <f t="shared" si="32"/>
        <v>88.7</v>
      </c>
      <c r="D1068">
        <v>306.2</v>
      </c>
      <c r="E1068" s="9">
        <f t="shared" si="33"/>
        <v>23.870383399233926</v>
      </c>
      <c r="J1068" s="1">
        <v>0.8125</v>
      </c>
      <c r="K1068">
        <v>1360</v>
      </c>
    </row>
    <row r="1069" spans="1:11" ht="12.75">
      <c r="A1069" s="1">
        <v>0.8263888888888888</v>
      </c>
      <c r="B1069">
        <v>1.2</v>
      </c>
      <c r="C1069">
        <f t="shared" si="32"/>
        <v>88.8</v>
      </c>
      <c r="D1069">
        <v>306.4</v>
      </c>
      <c r="E1069" s="9">
        <f t="shared" si="33"/>
        <v>24.641713167201154</v>
      </c>
      <c r="F1069">
        <v>460</v>
      </c>
      <c r="J1069" s="1">
        <v>0.8159722222222222</v>
      </c>
      <c r="K1069">
        <v>1100</v>
      </c>
    </row>
    <row r="1070" spans="1:11" ht="12.75">
      <c r="A1070" s="1">
        <v>0.8270833333333334</v>
      </c>
      <c r="B1070">
        <v>1.1</v>
      </c>
      <c r="C1070">
        <f t="shared" si="32"/>
        <v>88.9</v>
      </c>
      <c r="D1070">
        <v>306.5</v>
      </c>
      <c r="E1070" s="9">
        <f t="shared" si="33"/>
        <v>25.45423196637801</v>
      </c>
      <c r="J1070" s="1">
        <v>0.8229166666666666</v>
      </c>
      <c r="K1070">
        <v>667</v>
      </c>
    </row>
    <row r="1071" spans="1:11" ht="12.75">
      <c r="A1071" s="1">
        <v>0.8277777777777778</v>
      </c>
      <c r="B1071">
        <v>1</v>
      </c>
      <c r="C1071">
        <f t="shared" si="32"/>
        <v>89</v>
      </c>
      <c r="D1071">
        <v>306.7</v>
      </c>
      <c r="E1071" s="9">
        <f t="shared" si="33"/>
        <v>26.31055506838526</v>
      </c>
      <c r="J1071" s="1">
        <v>0.8263888888888888</v>
      </c>
      <c r="K1071">
        <v>460</v>
      </c>
    </row>
    <row r="1072" spans="1:11" ht="12.75">
      <c r="A1072" s="1">
        <v>0.8284722222222222</v>
      </c>
      <c r="B1072">
        <v>0.8</v>
      </c>
      <c r="C1072">
        <f t="shared" si="32"/>
        <v>89.2</v>
      </c>
      <c r="D1072">
        <v>306.9</v>
      </c>
      <c r="E1072" s="9">
        <f t="shared" si="33"/>
        <v>28.16571502365243</v>
      </c>
      <c r="J1072" s="1">
        <v>0.8298611111111112</v>
      </c>
      <c r="K1072">
        <v>334</v>
      </c>
    </row>
    <row r="1073" spans="1:11" ht="12.75">
      <c r="A1073" s="1">
        <v>0.8291666666666666</v>
      </c>
      <c r="B1073">
        <v>0.7</v>
      </c>
      <c r="C1073">
        <f t="shared" si="32"/>
        <v>89.3</v>
      </c>
      <c r="D1073">
        <v>307.1</v>
      </c>
      <c r="E1073" s="9">
        <f t="shared" si="33"/>
        <v>29.1703807763439</v>
      </c>
      <c r="J1073" s="1">
        <v>0.8333333333333334</v>
      </c>
      <c r="K1073">
        <v>254</v>
      </c>
    </row>
    <row r="1074" spans="1:11" ht="12.75">
      <c r="A1074" s="1">
        <v>0.8298611111111112</v>
      </c>
      <c r="B1074">
        <v>0.6</v>
      </c>
      <c r="C1074">
        <f t="shared" si="32"/>
        <v>89.4</v>
      </c>
      <c r="D1074">
        <v>307.3</v>
      </c>
      <c r="E1074" s="9">
        <f t="shared" si="33"/>
        <v>30.230461842933703</v>
      </c>
      <c r="F1074">
        <v>334</v>
      </c>
      <c r="J1074" s="1">
        <v>0.8368055555555555</v>
      </c>
      <c r="K1074">
        <v>184</v>
      </c>
    </row>
    <row r="1075" spans="1:11" ht="12.75">
      <c r="A1075" s="1">
        <v>0.8305555555555556</v>
      </c>
      <c r="B1075">
        <v>0.5</v>
      </c>
      <c r="C1075">
        <f t="shared" si="32"/>
        <v>89.5</v>
      </c>
      <c r="D1075">
        <v>307.5</v>
      </c>
      <c r="E1075" s="9">
        <f t="shared" si="33"/>
        <v>31.349026292879167</v>
      </c>
      <c r="J1075" s="1">
        <v>0.8402777777777778</v>
      </c>
      <c r="K1075">
        <v>120</v>
      </c>
    </row>
    <row r="1076" spans="1:11" ht="12.75">
      <c r="A1076" s="1">
        <v>0.83125</v>
      </c>
      <c r="B1076">
        <v>0.4</v>
      </c>
      <c r="C1076">
        <f t="shared" si="32"/>
        <v>89.6</v>
      </c>
      <c r="D1076">
        <v>307.7</v>
      </c>
      <c r="E1076" s="9">
        <f t="shared" si="33"/>
        <v>32.529116993063916</v>
      </c>
      <c r="J1076" s="1">
        <v>0.84375</v>
      </c>
      <c r="K1076">
        <v>79</v>
      </c>
    </row>
    <row r="1077" spans="1:11" ht="12.75">
      <c r="A1077" s="1">
        <v>0.8319444444444444</v>
      </c>
      <c r="B1077">
        <v>0.3</v>
      </c>
      <c r="C1077">
        <f t="shared" si="32"/>
        <v>89.7</v>
      </c>
      <c r="D1077">
        <v>307.9</v>
      </c>
      <c r="E1077" s="9">
        <f t="shared" si="33"/>
        <v>33.77367438181175</v>
      </c>
      <c r="J1077" s="1">
        <v>0.8472222222222222</v>
      </c>
      <c r="K1077">
        <v>46</v>
      </c>
    </row>
    <row r="1078" spans="1:11" ht="12.75">
      <c r="A1078" s="1">
        <v>0.8326388888888889</v>
      </c>
      <c r="B1078">
        <v>0.2</v>
      </c>
      <c r="C1078">
        <f t="shared" si="32"/>
        <v>89.8</v>
      </c>
      <c r="D1078">
        <v>308.1</v>
      </c>
      <c r="E1078" s="9">
        <f t="shared" si="33"/>
        <v>35.085433166390494</v>
      </c>
      <c r="J1078" s="1">
        <v>0.8506944444444445</v>
      </c>
      <c r="K1078">
        <v>25</v>
      </c>
    </row>
    <row r="1079" spans="1:11" ht="12.75">
      <c r="A1079" s="1">
        <v>0.8333333333333334</v>
      </c>
      <c r="B1079">
        <v>0.1</v>
      </c>
      <c r="C1079">
        <f t="shared" si="32"/>
        <v>89.9</v>
      </c>
      <c r="D1079">
        <v>308.2</v>
      </c>
      <c r="E1079" s="9">
        <f t="shared" si="33"/>
        <v>36.466786298924255</v>
      </c>
      <c r="F1079">
        <v>254</v>
      </c>
      <c r="J1079" s="1">
        <v>0.8541666666666666</v>
      </c>
      <c r="K1079">
        <v>13</v>
      </c>
    </row>
    <row r="1080" spans="1:11" ht="12.75">
      <c r="A1080" s="1">
        <v>0.8340277777777777</v>
      </c>
      <c r="B1080">
        <v>-0.1</v>
      </c>
      <c r="C1080">
        <f t="shared" si="32"/>
        <v>90.1</v>
      </c>
      <c r="D1080">
        <v>308.4</v>
      </c>
      <c r="E1080" s="9">
        <f t="shared" si="33"/>
        <v>100</v>
      </c>
      <c r="J1080" s="1">
        <v>0.8576388888888888</v>
      </c>
      <c r="K1080">
        <v>6.3</v>
      </c>
    </row>
    <row r="1081" spans="1:11" ht="12.75">
      <c r="A1081" s="1">
        <v>0.8347222222222223</v>
      </c>
      <c r="B1081">
        <v>-0.8</v>
      </c>
      <c r="C1081">
        <f t="shared" si="32"/>
        <v>90.8</v>
      </c>
      <c r="D1081">
        <v>308.6</v>
      </c>
      <c r="E1081" s="9">
        <f t="shared" si="33"/>
        <v>100</v>
      </c>
      <c r="J1081" s="1">
        <v>0.8611111111111112</v>
      </c>
      <c r="K1081">
        <v>3.34</v>
      </c>
    </row>
    <row r="1082" spans="1:11" ht="12.75">
      <c r="A1082" s="1">
        <v>0.8354166666666667</v>
      </c>
      <c r="B1082">
        <v>-0.9</v>
      </c>
      <c r="C1082">
        <f t="shared" si="32"/>
        <v>90.9</v>
      </c>
      <c r="D1082">
        <v>308.8</v>
      </c>
      <c r="E1082" s="9">
        <f t="shared" si="33"/>
        <v>100</v>
      </c>
      <c r="J1082" s="1">
        <v>0.8645833333333334</v>
      </c>
      <c r="K1082">
        <v>1.63</v>
      </c>
    </row>
    <row r="1083" spans="1:11" ht="12.75">
      <c r="A1083" s="1">
        <v>0.8361111111111111</v>
      </c>
      <c r="B1083">
        <v>-1</v>
      </c>
      <c r="C1083">
        <f t="shared" si="32"/>
        <v>91</v>
      </c>
      <c r="D1083">
        <v>309</v>
      </c>
      <c r="E1083" s="9">
        <f t="shared" si="33"/>
        <v>100</v>
      </c>
      <c r="J1083" s="1">
        <v>0.8680555555555555</v>
      </c>
      <c r="K1083">
        <v>0.79</v>
      </c>
    </row>
    <row r="1084" spans="1:11" ht="12.75">
      <c r="A1084" s="1">
        <v>0.8368055555555555</v>
      </c>
      <c r="B1084">
        <v>-1.1</v>
      </c>
      <c r="C1084">
        <f t="shared" si="32"/>
        <v>91.1</v>
      </c>
      <c r="D1084">
        <v>309.2</v>
      </c>
      <c r="E1084" s="9">
        <f t="shared" si="33"/>
        <v>100</v>
      </c>
      <c r="F1084">
        <v>184</v>
      </c>
      <c r="J1084" s="1">
        <v>0.8715277777777778</v>
      </c>
      <c r="K1084">
        <v>0.29</v>
      </c>
    </row>
    <row r="1085" spans="1:11" ht="12.75">
      <c r="A1085" s="1">
        <v>0.8375</v>
      </c>
      <c r="B1085">
        <v>-1.3</v>
      </c>
      <c r="C1085">
        <f t="shared" si="32"/>
        <v>91.3</v>
      </c>
      <c r="D1085">
        <v>309.4</v>
      </c>
      <c r="E1085" s="9">
        <f t="shared" si="33"/>
        <v>100</v>
      </c>
      <c r="J1085" s="1">
        <v>0.875</v>
      </c>
      <c r="K1085">
        <v>0.04</v>
      </c>
    </row>
    <row r="1086" spans="1:5" ht="12.75">
      <c r="A1086" s="1">
        <v>0.8381944444444445</v>
      </c>
      <c r="B1086">
        <v>-1.4</v>
      </c>
      <c r="C1086">
        <f t="shared" si="32"/>
        <v>91.4</v>
      </c>
      <c r="D1086">
        <v>309.6</v>
      </c>
      <c r="E1086" s="9">
        <f t="shared" si="33"/>
        <v>100</v>
      </c>
    </row>
    <row r="1087" spans="1:5" ht="12.75">
      <c r="A1087" s="1">
        <v>0.8388888888888889</v>
      </c>
      <c r="B1087">
        <v>-1.5</v>
      </c>
      <c r="C1087">
        <f t="shared" si="32"/>
        <v>91.5</v>
      </c>
      <c r="D1087">
        <v>309.8</v>
      </c>
      <c r="E1087" s="9">
        <f t="shared" si="33"/>
        <v>100</v>
      </c>
    </row>
    <row r="1088" spans="1:5" ht="12.75">
      <c r="A1088" s="1">
        <v>0.8395833333333332</v>
      </c>
      <c r="B1088">
        <v>-1.6</v>
      </c>
      <c r="C1088">
        <f t="shared" si="32"/>
        <v>91.6</v>
      </c>
      <c r="D1088">
        <v>310</v>
      </c>
      <c r="E1088" s="9">
        <f t="shared" si="33"/>
        <v>100</v>
      </c>
    </row>
    <row r="1089" spans="1:6" ht="12.75">
      <c r="A1089" s="1">
        <v>0.8402777777777778</v>
      </c>
      <c r="B1089">
        <v>-1.8</v>
      </c>
      <c r="C1089">
        <f t="shared" si="32"/>
        <v>91.8</v>
      </c>
      <c r="D1089">
        <v>310.2</v>
      </c>
      <c r="E1089" s="9">
        <f t="shared" si="33"/>
        <v>100</v>
      </c>
      <c r="F1089">
        <v>120</v>
      </c>
    </row>
    <row r="1090" spans="1:5" ht="12.75">
      <c r="A1090" s="1">
        <v>0.8409722222222222</v>
      </c>
      <c r="B1090">
        <v>-1.9</v>
      </c>
      <c r="C1090">
        <f t="shared" si="32"/>
        <v>91.9</v>
      </c>
      <c r="D1090">
        <v>310.3</v>
      </c>
      <c r="E1090" s="9">
        <f t="shared" si="33"/>
        <v>100</v>
      </c>
    </row>
    <row r="1091" spans="1:5" ht="12.75">
      <c r="A1091" s="1">
        <v>0.8416666666666667</v>
      </c>
      <c r="B1091">
        <v>-2</v>
      </c>
      <c r="C1091">
        <f aca="true" t="shared" si="34" ref="C1091:C1154">90-$B1091</f>
        <v>92</v>
      </c>
      <c r="D1091">
        <v>310.5</v>
      </c>
      <c r="E1091" s="9">
        <f aca="true" t="shared" si="35" ref="E1091:E1154">IF(B1091&lt;0,100,1/(COS(RADIANS($C1091))+0.50572*((96.07995-$C1091)^(-1.6364))))</f>
        <v>100</v>
      </c>
    </row>
    <row r="1092" spans="1:5" ht="12.75">
      <c r="A1092" s="1">
        <v>0.842361111111111</v>
      </c>
      <c r="B1092">
        <v>-2.1</v>
      </c>
      <c r="C1092">
        <f t="shared" si="34"/>
        <v>92.1</v>
      </c>
      <c r="D1092">
        <v>310.7</v>
      </c>
      <c r="E1092" s="9">
        <f t="shared" si="35"/>
        <v>100</v>
      </c>
    </row>
    <row r="1093" spans="1:5" ht="12.75">
      <c r="A1093" s="1">
        <v>0.8430555555555556</v>
      </c>
      <c r="B1093">
        <v>-2.3</v>
      </c>
      <c r="C1093">
        <f t="shared" si="34"/>
        <v>92.3</v>
      </c>
      <c r="D1093">
        <v>310.9</v>
      </c>
      <c r="E1093" s="9">
        <f t="shared" si="35"/>
        <v>100</v>
      </c>
    </row>
    <row r="1094" spans="1:6" ht="12.75">
      <c r="A1094" s="1">
        <v>0.84375</v>
      </c>
      <c r="B1094">
        <v>-2.4</v>
      </c>
      <c r="C1094">
        <f t="shared" si="34"/>
        <v>92.4</v>
      </c>
      <c r="D1094">
        <v>311.1</v>
      </c>
      <c r="E1094" s="9">
        <f t="shared" si="35"/>
        <v>100</v>
      </c>
      <c r="F1094">
        <v>79</v>
      </c>
    </row>
    <row r="1095" spans="1:5" ht="12.75">
      <c r="A1095" s="1">
        <v>0.8444444444444444</v>
      </c>
      <c r="B1095">
        <v>-2.5</v>
      </c>
      <c r="C1095">
        <f t="shared" si="34"/>
        <v>92.5</v>
      </c>
      <c r="D1095">
        <v>311.3</v>
      </c>
      <c r="E1095" s="9">
        <f t="shared" si="35"/>
        <v>100</v>
      </c>
    </row>
    <row r="1096" spans="1:5" ht="12.75">
      <c r="A1096" s="1">
        <v>0.845138888888889</v>
      </c>
      <c r="B1096">
        <v>-2.6</v>
      </c>
      <c r="C1096">
        <f t="shared" si="34"/>
        <v>92.6</v>
      </c>
      <c r="D1096">
        <v>311.5</v>
      </c>
      <c r="E1096" s="9">
        <f t="shared" si="35"/>
        <v>100</v>
      </c>
    </row>
    <row r="1097" spans="1:5" ht="12.75">
      <c r="A1097" s="1">
        <v>0.8458333333333333</v>
      </c>
      <c r="B1097">
        <v>-2.8</v>
      </c>
      <c r="C1097">
        <f t="shared" si="34"/>
        <v>92.8</v>
      </c>
      <c r="D1097">
        <v>311.7</v>
      </c>
      <c r="E1097" s="9">
        <f t="shared" si="35"/>
        <v>100</v>
      </c>
    </row>
    <row r="1098" spans="1:5" ht="12.75">
      <c r="A1098" s="1">
        <v>0.8465277777777778</v>
      </c>
      <c r="B1098">
        <v>-2.9</v>
      </c>
      <c r="C1098">
        <f t="shared" si="34"/>
        <v>92.9</v>
      </c>
      <c r="D1098">
        <v>311.9</v>
      </c>
      <c r="E1098" s="9">
        <f t="shared" si="35"/>
        <v>100</v>
      </c>
    </row>
    <row r="1099" spans="1:6" ht="12.75">
      <c r="A1099" s="1">
        <v>0.8472222222222222</v>
      </c>
      <c r="B1099">
        <v>-3</v>
      </c>
      <c r="C1099">
        <f t="shared" si="34"/>
        <v>93</v>
      </c>
      <c r="D1099">
        <v>312.1</v>
      </c>
      <c r="E1099" s="9">
        <f t="shared" si="35"/>
        <v>100</v>
      </c>
      <c r="F1099">
        <v>46</v>
      </c>
    </row>
    <row r="1100" spans="1:5" ht="12.75">
      <c r="A1100" s="1">
        <v>0.8479166666666668</v>
      </c>
      <c r="B1100">
        <v>-3.1</v>
      </c>
      <c r="C1100">
        <f t="shared" si="34"/>
        <v>93.1</v>
      </c>
      <c r="D1100">
        <v>312.3</v>
      </c>
      <c r="E1100" s="9">
        <f t="shared" si="35"/>
        <v>100</v>
      </c>
    </row>
    <row r="1101" spans="1:5" ht="12.75">
      <c r="A1101" s="1">
        <v>0.8486111111111111</v>
      </c>
      <c r="B1101">
        <v>-3.2</v>
      </c>
      <c r="C1101">
        <f t="shared" si="34"/>
        <v>93.2</v>
      </c>
      <c r="D1101">
        <v>312.5</v>
      </c>
      <c r="E1101" s="9">
        <f t="shared" si="35"/>
        <v>100</v>
      </c>
    </row>
    <row r="1102" spans="1:5" ht="12.75">
      <c r="A1102" s="1">
        <v>0.8493055555555555</v>
      </c>
      <c r="B1102">
        <v>-3.4</v>
      </c>
      <c r="C1102">
        <f t="shared" si="34"/>
        <v>93.4</v>
      </c>
      <c r="D1102">
        <v>312.7</v>
      </c>
      <c r="E1102" s="9">
        <f t="shared" si="35"/>
        <v>100</v>
      </c>
    </row>
    <row r="1103" spans="1:5" ht="12.75">
      <c r="A1103" s="1">
        <v>0.85</v>
      </c>
      <c r="B1103">
        <v>-3.5</v>
      </c>
      <c r="C1103">
        <f t="shared" si="34"/>
        <v>93.5</v>
      </c>
      <c r="D1103">
        <v>312.9</v>
      </c>
      <c r="E1103" s="9">
        <f t="shared" si="35"/>
        <v>100</v>
      </c>
    </row>
    <row r="1104" spans="1:6" ht="12.75">
      <c r="A1104" s="1">
        <v>0.8506944444444445</v>
      </c>
      <c r="B1104">
        <v>-3.6</v>
      </c>
      <c r="C1104">
        <f t="shared" si="34"/>
        <v>93.6</v>
      </c>
      <c r="D1104">
        <v>313.1</v>
      </c>
      <c r="E1104" s="9">
        <f t="shared" si="35"/>
        <v>100</v>
      </c>
      <c r="F1104">
        <v>25</v>
      </c>
    </row>
    <row r="1105" spans="1:5" ht="12.75">
      <c r="A1105" s="1">
        <v>0.8513888888888889</v>
      </c>
      <c r="B1105">
        <v>-3.7</v>
      </c>
      <c r="C1105">
        <f t="shared" si="34"/>
        <v>93.7</v>
      </c>
      <c r="D1105">
        <v>313.3</v>
      </c>
      <c r="E1105" s="9">
        <f t="shared" si="35"/>
        <v>100</v>
      </c>
    </row>
    <row r="1106" spans="1:5" ht="12.75">
      <c r="A1106" s="1">
        <v>0.8520833333333333</v>
      </c>
      <c r="B1106">
        <v>-3.8</v>
      </c>
      <c r="C1106">
        <f t="shared" si="34"/>
        <v>93.8</v>
      </c>
      <c r="D1106">
        <v>313.5</v>
      </c>
      <c r="E1106" s="9">
        <f t="shared" si="35"/>
        <v>100</v>
      </c>
    </row>
    <row r="1107" spans="1:5" ht="12.75">
      <c r="A1107" s="1">
        <v>0.8527777777777777</v>
      </c>
      <c r="B1107">
        <v>-4</v>
      </c>
      <c r="C1107">
        <f t="shared" si="34"/>
        <v>94</v>
      </c>
      <c r="D1107">
        <v>313.7</v>
      </c>
      <c r="E1107" s="9">
        <f t="shared" si="35"/>
        <v>100</v>
      </c>
    </row>
    <row r="1108" spans="1:5" ht="12.75">
      <c r="A1108" s="1">
        <v>0.8534722222222223</v>
      </c>
      <c r="B1108">
        <v>-4.1</v>
      </c>
      <c r="C1108">
        <f t="shared" si="34"/>
        <v>94.1</v>
      </c>
      <c r="D1108">
        <v>313.9</v>
      </c>
      <c r="E1108" s="9">
        <f t="shared" si="35"/>
        <v>100</v>
      </c>
    </row>
    <row r="1109" spans="1:6" ht="12.75">
      <c r="A1109" s="1">
        <v>0.8541666666666666</v>
      </c>
      <c r="B1109">
        <v>-4.2</v>
      </c>
      <c r="C1109">
        <f t="shared" si="34"/>
        <v>94.2</v>
      </c>
      <c r="D1109">
        <v>314.1</v>
      </c>
      <c r="E1109" s="9">
        <f t="shared" si="35"/>
        <v>100</v>
      </c>
      <c r="F1109">
        <v>13</v>
      </c>
    </row>
    <row r="1110" spans="1:5" ht="12.75">
      <c r="A1110" s="1">
        <v>0.8548611111111111</v>
      </c>
      <c r="B1110">
        <v>-4.3</v>
      </c>
      <c r="C1110">
        <f t="shared" si="34"/>
        <v>94.3</v>
      </c>
      <c r="D1110">
        <v>314.3</v>
      </c>
      <c r="E1110" s="9">
        <f t="shared" si="35"/>
        <v>100</v>
      </c>
    </row>
    <row r="1111" spans="1:5" ht="12.75">
      <c r="A1111" s="1">
        <v>0.8555555555555556</v>
      </c>
      <c r="B1111">
        <v>-4.4</v>
      </c>
      <c r="C1111">
        <f t="shared" si="34"/>
        <v>94.4</v>
      </c>
      <c r="D1111">
        <v>314.5</v>
      </c>
      <c r="E1111" s="9">
        <f t="shared" si="35"/>
        <v>100</v>
      </c>
    </row>
    <row r="1112" spans="1:5" ht="12.75">
      <c r="A1112" s="1">
        <v>0.85625</v>
      </c>
      <c r="B1112">
        <v>-4.5</v>
      </c>
      <c r="C1112">
        <f t="shared" si="34"/>
        <v>94.5</v>
      </c>
      <c r="D1112">
        <v>314.6</v>
      </c>
      <c r="E1112" s="9">
        <f t="shared" si="35"/>
        <v>100</v>
      </c>
    </row>
    <row r="1113" spans="1:5" ht="12.75">
      <c r="A1113" s="1">
        <v>0.8569444444444444</v>
      </c>
      <c r="B1113">
        <v>-4.7</v>
      </c>
      <c r="C1113">
        <f t="shared" si="34"/>
        <v>94.7</v>
      </c>
      <c r="D1113">
        <v>314.8</v>
      </c>
      <c r="E1113" s="9">
        <f t="shared" si="35"/>
        <v>100</v>
      </c>
    </row>
    <row r="1114" spans="1:6" ht="12.75">
      <c r="A1114" s="1">
        <v>0.8576388888888888</v>
      </c>
      <c r="B1114">
        <v>-4.8</v>
      </c>
      <c r="C1114">
        <f t="shared" si="34"/>
        <v>94.8</v>
      </c>
      <c r="D1114">
        <v>315</v>
      </c>
      <c r="E1114" s="9">
        <f t="shared" si="35"/>
        <v>100</v>
      </c>
      <c r="F1114">
        <v>6.3</v>
      </c>
    </row>
    <row r="1115" spans="1:5" ht="12.75">
      <c r="A1115" s="1">
        <v>0.8583333333333334</v>
      </c>
      <c r="B1115">
        <v>-4.9</v>
      </c>
      <c r="C1115">
        <f t="shared" si="34"/>
        <v>94.9</v>
      </c>
      <c r="D1115">
        <v>315.2</v>
      </c>
      <c r="E1115" s="9">
        <f t="shared" si="35"/>
        <v>100</v>
      </c>
    </row>
    <row r="1116" spans="1:5" ht="12.75">
      <c r="A1116" s="1">
        <v>0.8590277777777778</v>
      </c>
      <c r="B1116">
        <v>-5</v>
      </c>
      <c r="C1116">
        <f t="shared" si="34"/>
        <v>95</v>
      </c>
      <c r="D1116">
        <v>315.4</v>
      </c>
      <c r="E1116" s="9">
        <f t="shared" si="35"/>
        <v>100</v>
      </c>
    </row>
    <row r="1117" spans="1:5" ht="12.75">
      <c r="A1117" s="1">
        <v>0.8597222222222222</v>
      </c>
      <c r="B1117">
        <v>-5.1</v>
      </c>
      <c r="C1117">
        <f t="shared" si="34"/>
        <v>95.1</v>
      </c>
      <c r="D1117">
        <v>315.6</v>
      </c>
      <c r="E1117" s="9">
        <f t="shared" si="35"/>
        <v>100</v>
      </c>
    </row>
    <row r="1118" spans="1:5" ht="12.75">
      <c r="A1118" s="1">
        <v>0.8604166666666666</v>
      </c>
      <c r="B1118">
        <v>-5.2</v>
      </c>
      <c r="C1118">
        <f t="shared" si="34"/>
        <v>95.2</v>
      </c>
      <c r="D1118">
        <v>315.8</v>
      </c>
      <c r="E1118" s="9">
        <f t="shared" si="35"/>
        <v>100</v>
      </c>
    </row>
    <row r="1119" spans="1:6" ht="12.75">
      <c r="A1119" s="1">
        <v>0.8611111111111112</v>
      </c>
      <c r="B1119">
        <v>-5.3</v>
      </c>
      <c r="C1119">
        <f t="shared" si="34"/>
        <v>95.3</v>
      </c>
      <c r="D1119">
        <v>316</v>
      </c>
      <c r="E1119" s="9">
        <f t="shared" si="35"/>
        <v>100</v>
      </c>
      <c r="F1119">
        <v>3.34</v>
      </c>
    </row>
    <row r="1120" spans="1:5" ht="12.75">
      <c r="A1120" s="1">
        <v>0.8618055555555556</v>
      </c>
      <c r="B1120">
        <v>-5.5</v>
      </c>
      <c r="C1120">
        <f t="shared" si="34"/>
        <v>95.5</v>
      </c>
      <c r="D1120">
        <v>316.2</v>
      </c>
      <c r="E1120" s="9">
        <f t="shared" si="35"/>
        <v>100</v>
      </c>
    </row>
    <row r="1121" spans="1:5" ht="12.75">
      <c r="A1121" s="1">
        <v>0.8625</v>
      </c>
      <c r="B1121">
        <v>-5.6</v>
      </c>
      <c r="C1121">
        <f t="shared" si="34"/>
        <v>95.6</v>
      </c>
      <c r="D1121">
        <v>316.4</v>
      </c>
      <c r="E1121" s="9">
        <f t="shared" si="35"/>
        <v>100</v>
      </c>
    </row>
    <row r="1122" spans="1:5" ht="12.75">
      <c r="A1122" s="1">
        <v>0.8631944444444444</v>
      </c>
      <c r="B1122">
        <v>-5.7</v>
      </c>
      <c r="C1122">
        <f t="shared" si="34"/>
        <v>95.7</v>
      </c>
      <c r="D1122">
        <v>316.6</v>
      </c>
      <c r="E1122" s="9">
        <f t="shared" si="35"/>
        <v>100</v>
      </c>
    </row>
    <row r="1123" spans="1:5" ht="12.75">
      <c r="A1123" s="1">
        <v>0.8638888888888889</v>
      </c>
      <c r="B1123">
        <v>-5.8</v>
      </c>
      <c r="C1123">
        <f t="shared" si="34"/>
        <v>95.8</v>
      </c>
      <c r="D1123">
        <v>316.8</v>
      </c>
      <c r="E1123" s="9">
        <f t="shared" si="35"/>
        <v>100</v>
      </c>
    </row>
    <row r="1124" spans="1:6" ht="12.75">
      <c r="A1124" s="1">
        <v>0.8645833333333334</v>
      </c>
      <c r="B1124">
        <v>-5.9</v>
      </c>
      <c r="C1124">
        <f t="shared" si="34"/>
        <v>95.9</v>
      </c>
      <c r="D1124">
        <v>317</v>
      </c>
      <c r="E1124" s="9">
        <f t="shared" si="35"/>
        <v>100</v>
      </c>
      <c r="F1124">
        <v>1.63</v>
      </c>
    </row>
    <row r="1125" spans="1:5" ht="12.75">
      <c r="A1125" s="1">
        <v>0.8652777777777777</v>
      </c>
      <c r="B1125">
        <v>-6</v>
      </c>
      <c r="C1125">
        <f t="shared" si="34"/>
        <v>96</v>
      </c>
      <c r="D1125">
        <v>317.2</v>
      </c>
      <c r="E1125" s="9">
        <f t="shared" si="35"/>
        <v>100</v>
      </c>
    </row>
    <row r="1126" spans="1:5" ht="12.75">
      <c r="A1126" s="1">
        <v>0.8659722222222223</v>
      </c>
      <c r="B1126">
        <v>-6.1</v>
      </c>
      <c r="C1126">
        <f t="shared" si="34"/>
        <v>96.1</v>
      </c>
      <c r="D1126">
        <v>317.5</v>
      </c>
      <c r="E1126" s="9">
        <f t="shared" si="35"/>
        <v>100</v>
      </c>
    </row>
    <row r="1127" spans="1:5" ht="12.75">
      <c r="A1127" s="1">
        <v>0.8666666666666667</v>
      </c>
      <c r="B1127">
        <v>-6.2</v>
      </c>
      <c r="C1127">
        <f t="shared" si="34"/>
        <v>96.2</v>
      </c>
      <c r="D1127">
        <v>317.7</v>
      </c>
      <c r="E1127" s="9">
        <f t="shared" si="35"/>
        <v>100</v>
      </c>
    </row>
    <row r="1128" spans="1:5" ht="12.75">
      <c r="A1128" s="1">
        <v>0.8673611111111111</v>
      </c>
      <c r="B1128">
        <v>-6.4</v>
      </c>
      <c r="C1128">
        <f t="shared" si="34"/>
        <v>96.4</v>
      </c>
      <c r="D1128">
        <v>317.9</v>
      </c>
      <c r="E1128" s="9">
        <f t="shared" si="35"/>
        <v>100</v>
      </c>
    </row>
    <row r="1129" spans="1:6" ht="12.75">
      <c r="A1129" s="1">
        <v>0.8680555555555555</v>
      </c>
      <c r="B1129">
        <v>-6.5</v>
      </c>
      <c r="C1129">
        <f t="shared" si="34"/>
        <v>96.5</v>
      </c>
      <c r="D1129">
        <v>318.1</v>
      </c>
      <c r="E1129" s="9">
        <f t="shared" si="35"/>
        <v>100</v>
      </c>
      <c r="F1129">
        <v>0.79</v>
      </c>
    </row>
    <row r="1130" spans="1:5" ht="12.75">
      <c r="A1130" s="1">
        <v>0.86875</v>
      </c>
      <c r="B1130">
        <v>-6.6</v>
      </c>
      <c r="C1130">
        <f t="shared" si="34"/>
        <v>96.6</v>
      </c>
      <c r="D1130">
        <v>318.3</v>
      </c>
      <c r="E1130" s="9">
        <f t="shared" si="35"/>
        <v>100</v>
      </c>
    </row>
    <row r="1131" spans="1:5" ht="12.75">
      <c r="A1131" s="1">
        <v>0.8694444444444445</v>
      </c>
      <c r="B1131">
        <v>-6.7</v>
      </c>
      <c r="C1131">
        <f t="shared" si="34"/>
        <v>96.7</v>
      </c>
      <c r="D1131">
        <v>318.5</v>
      </c>
      <c r="E1131" s="9">
        <f t="shared" si="35"/>
        <v>100</v>
      </c>
    </row>
    <row r="1132" spans="1:5" ht="12.75">
      <c r="A1132" s="1">
        <v>0.8701388888888889</v>
      </c>
      <c r="B1132">
        <v>-6.8</v>
      </c>
      <c r="C1132">
        <f t="shared" si="34"/>
        <v>96.8</v>
      </c>
      <c r="D1132">
        <v>318.7</v>
      </c>
      <c r="E1132" s="9">
        <f t="shared" si="35"/>
        <v>100</v>
      </c>
    </row>
    <row r="1133" spans="1:5" ht="12.75">
      <c r="A1133" s="1">
        <v>0.8708333333333332</v>
      </c>
      <c r="B1133">
        <v>-6.9</v>
      </c>
      <c r="C1133">
        <f t="shared" si="34"/>
        <v>96.9</v>
      </c>
      <c r="D1133">
        <v>318.9</v>
      </c>
      <c r="E1133" s="9">
        <f t="shared" si="35"/>
        <v>100</v>
      </c>
    </row>
    <row r="1134" spans="1:6" ht="12.75">
      <c r="A1134" s="1">
        <v>0.8715277777777778</v>
      </c>
      <c r="B1134">
        <v>-7</v>
      </c>
      <c r="C1134">
        <f t="shared" si="34"/>
        <v>97</v>
      </c>
      <c r="D1134">
        <v>319.1</v>
      </c>
      <c r="E1134" s="9">
        <f t="shared" si="35"/>
        <v>100</v>
      </c>
      <c r="F1134">
        <v>0.29</v>
      </c>
    </row>
    <row r="1135" spans="1:5" ht="12.75">
      <c r="A1135" s="1">
        <v>0.8722222222222222</v>
      </c>
      <c r="B1135">
        <v>-7.1</v>
      </c>
      <c r="C1135">
        <f t="shared" si="34"/>
        <v>97.1</v>
      </c>
      <c r="D1135">
        <v>319.3</v>
      </c>
      <c r="E1135" s="9">
        <f t="shared" si="35"/>
        <v>100</v>
      </c>
    </row>
    <row r="1136" spans="1:5" ht="12.75">
      <c r="A1136" s="1">
        <v>0.8729166666666667</v>
      </c>
      <c r="B1136">
        <v>-7.2</v>
      </c>
      <c r="C1136">
        <f t="shared" si="34"/>
        <v>97.2</v>
      </c>
      <c r="D1136">
        <v>319.5</v>
      </c>
      <c r="E1136" s="9">
        <f t="shared" si="35"/>
        <v>100</v>
      </c>
    </row>
    <row r="1137" spans="1:5" ht="12.75">
      <c r="A1137" s="1">
        <v>0.873611111111111</v>
      </c>
      <c r="B1137">
        <v>-7.3</v>
      </c>
      <c r="C1137">
        <f t="shared" si="34"/>
        <v>97.3</v>
      </c>
      <c r="D1137">
        <v>319.7</v>
      </c>
      <c r="E1137" s="9">
        <f t="shared" si="35"/>
        <v>100</v>
      </c>
    </row>
    <row r="1138" spans="1:5" ht="12.75">
      <c r="A1138" s="1">
        <v>0.8743055555555556</v>
      </c>
      <c r="B1138">
        <v>-7.4</v>
      </c>
      <c r="C1138">
        <f t="shared" si="34"/>
        <v>97.4</v>
      </c>
      <c r="D1138">
        <v>319.9</v>
      </c>
      <c r="E1138" s="9">
        <f t="shared" si="35"/>
        <v>100</v>
      </c>
    </row>
    <row r="1139" spans="1:6" ht="12.75">
      <c r="A1139" s="1">
        <v>0.875</v>
      </c>
      <c r="B1139">
        <v>-7.5</v>
      </c>
      <c r="C1139">
        <f t="shared" si="34"/>
        <v>97.5</v>
      </c>
      <c r="D1139">
        <v>320.1</v>
      </c>
      <c r="E1139" s="9">
        <f t="shared" si="35"/>
        <v>100</v>
      </c>
      <c r="F1139">
        <v>0.04</v>
      </c>
    </row>
    <row r="1140" spans="1:5" ht="12.75">
      <c r="A1140" s="1">
        <v>0.8756944444444444</v>
      </c>
      <c r="B1140">
        <v>-7.6</v>
      </c>
      <c r="C1140">
        <f t="shared" si="34"/>
        <v>97.6</v>
      </c>
      <c r="D1140">
        <v>320.3</v>
      </c>
      <c r="E1140" s="9">
        <f t="shared" si="35"/>
        <v>100</v>
      </c>
    </row>
    <row r="1141" spans="1:5" ht="12.75">
      <c r="A1141" s="1">
        <v>0.876388888888889</v>
      </c>
      <c r="B1141">
        <v>-7.7</v>
      </c>
      <c r="C1141">
        <f t="shared" si="34"/>
        <v>97.7</v>
      </c>
      <c r="D1141">
        <v>320.5</v>
      </c>
      <c r="E1141" s="9">
        <f t="shared" si="35"/>
        <v>100</v>
      </c>
    </row>
    <row r="1142" spans="1:5" ht="12.75">
      <c r="A1142" s="1">
        <v>0.8770833333333333</v>
      </c>
      <c r="B1142">
        <v>-7.8</v>
      </c>
      <c r="C1142">
        <f t="shared" si="34"/>
        <v>97.8</v>
      </c>
      <c r="D1142">
        <v>320.7</v>
      </c>
      <c r="E1142" s="9">
        <f t="shared" si="35"/>
        <v>100</v>
      </c>
    </row>
    <row r="1143" spans="1:5" ht="12.75">
      <c r="A1143" s="1">
        <v>0.8777777777777778</v>
      </c>
      <c r="B1143">
        <v>-7.9</v>
      </c>
      <c r="C1143">
        <f t="shared" si="34"/>
        <v>97.9</v>
      </c>
      <c r="D1143">
        <v>320.9</v>
      </c>
      <c r="E1143" s="9">
        <f t="shared" si="35"/>
        <v>100</v>
      </c>
    </row>
    <row r="1144" spans="1:5" ht="12.75">
      <c r="A1144" s="1">
        <v>0.8784722222222222</v>
      </c>
      <c r="B1144">
        <v>-8</v>
      </c>
      <c r="C1144">
        <f t="shared" si="34"/>
        <v>98</v>
      </c>
      <c r="D1144">
        <v>321.1</v>
      </c>
      <c r="E1144" s="9">
        <f t="shared" si="35"/>
        <v>100</v>
      </c>
    </row>
    <row r="1145" spans="1:5" ht="12.75">
      <c r="A1145" s="1">
        <v>0.8791666666666668</v>
      </c>
      <c r="B1145">
        <v>-8.2</v>
      </c>
      <c r="C1145">
        <f t="shared" si="34"/>
        <v>98.2</v>
      </c>
      <c r="D1145">
        <v>321.3</v>
      </c>
      <c r="E1145" s="9">
        <f t="shared" si="35"/>
        <v>100</v>
      </c>
    </row>
    <row r="1146" spans="1:5" ht="12.75">
      <c r="A1146" s="1">
        <v>0.8798611111111111</v>
      </c>
      <c r="B1146">
        <v>-8.3</v>
      </c>
      <c r="C1146">
        <f t="shared" si="34"/>
        <v>98.3</v>
      </c>
      <c r="D1146">
        <v>321.6</v>
      </c>
      <c r="E1146" s="9">
        <f t="shared" si="35"/>
        <v>100</v>
      </c>
    </row>
    <row r="1147" spans="1:5" ht="12.75">
      <c r="A1147" s="1">
        <v>0.8805555555555555</v>
      </c>
      <c r="B1147">
        <v>-8.4</v>
      </c>
      <c r="C1147">
        <f t="shared" si="34"/>
        <v>98.4</v>
      </c>
      <c r="D1147">
        <v>321.8</v>
      </c>
      <c r="E1147" s="9">
        <f t="shared" si="35"/>
        <v>100</v>
      </c>
    </row>
    <row r="1148" spans="1:5" ht="12.75">
      <c r="A1148" s="1">
        <v>0.88125</v>
      </c>
      <c r="B1148">
        <v>-8.5</v>
      </c>
      <c r="C1148">
        <f t="shared" si="34"/>
        <v>98.5</v>
      </c>
      <c r="D1148">
        <v>322</v>
      </c>
      <c r="E1148" s="9">
        <f t="shared" si="35"/>
        <v>100</v>
      </c>
    </row>
    <row r="1149" spans="1:5" ht="12.75">
      <c r="A1149" s="1">
        <v>0.8819444444444445</v>
      </c>
      <c r="B1149">
        <v>-8.6</v>
      </c>
      <c r="C1149">
        <f t="shared" si="34"/>
        <v>98.6</v>
      </c>
      <c r="D1149">
        <v>322.2</v>
      </c>
      <c r="E1149" s="9">
        <f t="shared" si="35"/>
        <v>100</v>
      </c>
    </row>
    <row r="1150" spans="1:5" ht="12.75">
      <c r="A1150" s="1">
        <v>0.8826388888888889</v>
      </c>
      <c r="B1150">
        <v>-8.7</v>
      </c>
      <c r="C1150">
        <f t="shared" si="34"/>
        <v>98.7</v>
      </c>
      <c r="D1150">
        <v>322.4</v>
      </c>
      <c r="E1150" s="9">
        <f t="shared" si="35"/>
        <v>100</v>
      </c>
    </row>
    <row r="1151" spans="1:5" ht="12.75">
      <c r="A1151" s="1">
        <v>0.8833333333333333</v>
      </c>
      <c r="B1151">
        <v>-8.8</v>
      </c>
      <c r="C1151">
        <f t="shared" si="34"/>
        <v>98.8</v>
      </c>
      <c r="D1151">
        <v>322.6</v>
      </c>
      <c r="E1151" s="9">
        <f t="shared" si="35"/>
        <v>100</v>
      </c>
    </row>
    <row r="1152" spans="1:5" ht="12.75">
      <c r="A1152" s="1">
        <v>0.8840277777777777</v>
      </c>
      <c r="B1152">
        <v>-8.9</v>
      </c>
      <c r="C1152">
        <f t="shared" si="34"/>
        <v>98.9</v>
      </c>
      <c r="D1152">
        <v>322.8</v>
      </c>
      <c r="E1152" s="9">
        <f t="shared" si="35"/>
        <v>100</v>
      </c>
    </row>
    <row r="1153" spans="1:5" ht="12.75">
      <c r="A1153" s="1">
        <v>0.8847222222222223</v>
      </c>
      <c r="B1153">
        <v>-9</v>
      </c>
      <c r="C1153">
        <f t="shared" si="34"/>
        <v>99</v>
      </c>
      <c r="D1153">
        <v>323</v>
      </c>
      <c r="E1153" s="9">
        <f t="shared" si="35"/>
        <v>100</v>
      </c>
    </row>
    <row r="1154" spans="1:5" ht="12.75">
      <c r="A1154" s="1">
        <v>0.8854166666666666</v>
      </c>
      <c r="B1154">
        <v>-9.1</v>
      </c>
      <c r="C1154">
        <f t="shared" si="34"/>
        <v>99.1</v>
      </c>
      <c r="D1154">
        <v>323.2</v>
      </c>
      <c r="E1154" s="9">
        <f t="shared" si="35"/>
        <v>100</v>
      </c>
    </row>
    <row r="1155" spans="1:5" ht="12.75">
      <c r="A1155" s="1">
        <v>0.8861111111111111</v>
      </c>
      <c r="B1155">
        <v>-9.1</v>
      </c>
      <c r="C1155">
        <f aca="true" t="shared" si="36" ref="C1155:C1186">90-$B1155</f>
        <v>99.1</v>
      </c>
      <c r="D1155">
        <v>323.4</v>
      </c>
      <c r="E1155" s="9">
        <f aca="true" t="shared" si="37" ref="E1155:E1186">IF(B1155&lt;0,100,1/(COS(RADIANS($C1155))+0.50572*((96.07995-$C1155)^(-1.6364))))</f>
        <v>100</v>
      </c>
    </row>
    <row r="1156" spans="1:5" ht="12.75">
      <c r="A1156" s="1">
        <v>0.8868055555555556</v>
      </c>
      <c r="B1156">
        <v>-9.2</v>
      </c>
      <c r="C1156">
        <f t="shared" si="36"/>
        <v>99.2</v>
      </c>
      <c r="D1156">
        <v>323.6</v>
      </c>
      <c r="E1156" s="9">
        <f t="shared" si="37"/>
        <v>100</v>
      </c>
    </row>
    <row r="1157" spans="1:5" ht="12.75">
      <c r="A1157" s="1">
        <v>0.8875</v>
      </c>
      <c r="B1157">
        <v>-9.3</v>
      </c>
      <c r="C1157">
        <f t="shared" si="36"/>
        <v>99.3</v>
      </c>
      <c r="D1157">
        <v>323.9</v>
      </c>
      <c r="E1157" s="9">
        <f t="shared" si="37"/>
        <v>100</v>
      </c>
    </row>
    <row r="1158" spans="1:5" ht="12.75">
      <c r="A1158" s="1">
        <v>0.8881944444444444</v>
      </c>
      <c r="B1158">
        <v>-9.4</v>
      </c>
      <c r="C1158">
        <f t="shared" si="36"/>
        <v>99.4</v>
      </c>
      <c r="D1158">
        <v>324.1</v>
      </c>
      <c r="E1158" s="9">
        <f t="shared" si="37"/>
        <v>100</v>
      </c>
    </row>
    <row r="1159" spans="1:5" ht="12.75">
      <c r="A1159" s="1">
        <v>0.8888888888888888</v>
      </c>
      <c r="B1159">
        <v>-9.5</v>
      </c>
      <c r="C1159">
        <f t="shared" si="36"/>
        <v>99.5</v>
      </c>
      <c r="D1159">
        <v>324.3</v>
      </c>
      <c r="E1159" s="9">
        <f t="shared" si="37"/>
        <v>100</v>
      </c>
    </row>
    <row r="1160" spans="1:5" ht="12.75">
      <c r="A1160" s="1">
        <v>0.8895833333333334</v>
      </c>
      <c r="B1160">
        <v>-9.6</v>
      </c>
      <c r="C1160">
        <f t="shared" si="36"/>
        <v>99.6</v>
      </c>
      <c r="D1160">
        <v>324.5</v>
      </c>
      <c r="E1160" s="9">
        <f t="shared" si="37"/>
        <v>100</v>
      </c>
    </row>
    <row r="1161" spans="1:5" ht="12.75">
      <c r="A1161" s="1">
        <v>0.8902777777777778</v>
      </c>
      <c r="B1161">
        <v>-9.7</v>
      </c>
      <c r="C1161">
        <f t="shared" si="36"/>
        <v>99.7</v>
      </c>
      <c r="D1161">
        <v>324.7</v>
      </c>
      <c r="E1161" s="9">
        <f t="shared" si="37"/>
        <v>100</v>
      </c>
    </row>
    <row r="1162" spans="1:5" ht="12.75">
      <c r="A1162" s="1">
        <v>0.8909722222222222</v>
      </c>
      <c r="B1162">
        <v>-9.8</v>
      </c>
      <c r="C1162">
        <f t="shared" si="36"/>
        <v>99.8</v>
      </c>
      <c r="D1162">
        <v>324.9</v>
      </c>
      <c r="E1162" s="9">
        <f t="shared" si="37"/>
        <v>100</v>
      </c>
    </row>
    <row r="1163" spans="1:5" ht="12.75">
      <c r="A1163" s="1">
        <v>0.8916666666666666</v>
      </c>
      <c r="B1163">
        <v>-9.9</v>
      </c>
      <c r="C1163">
        <f t="shared" si="36"/>
        <v>99.9</v>
      </c>
      <c r="D1163">
        <v>325.1</v>
      </c>
      <c r="E1163" s="9">
        <f t="shared" si="37"/>
        <v>100</v>
      </c>
    </row>
    <row r="1164" spans="1:5" ht="12.75">
      <c r="A1164" s="1">
        <v>0.8923611111111112</v>
      </c>
      <c r="B1164">
        <v>-10</v>
      </c>
      <c r="C1164">
        <f t="shared" si="36"/>
        <v>100</v>
      </c>
      <c r="D1164">
        <v>325.3</v>
      </c>
      <c r="E1164" s="9">
        <f t="shared" si="37"/>
        <v>100</v>
      </c>
    </row>
    <row r="1165" spans="1:5" ht="12.75">
      <c r="A1165" s="1">
        <v>0.8930555555555556</v>
      </c>
      <c r="B1165">
        <v>-10.1</v>
      </c>
      <c r="C1165">
        <f t="shared" si="36"/>
        <v>100.1</v>
      </c>
      <c r="D1165">
        <v>325.5</v>
      </c>
      <c r="E1165" s="9">
        <f t="shared" si="37"/>
        <v>100</v>
      </c>
    </row>
    <row r="1166" spans="1:5" ht="12.75">
      <c r="A1166" s="1">
        <v>0.89375</v>
      </c>
      <c r="B1166">
        <v>-10.2</v>
      </c>
      <c r="C1166">
        <f t="shared" si="36"/>
        <v>100.2</v>
      </c>
      <c r="D1166">
        <v>325.8</v>
      </c>
      <c r="E1166" s="9">
        <f t="shared" si="37"/>
        <v>100</v>
      </c>
    </row>
    <row r="1167" spans="1:5" ht="12.75">
      <c r="A1167" s="1">
        <v>0.8944444444444444</v>
      </c>
      <c r="B1167">
        <v>-10.3</v>
      </c>
      <c r="C1167">
        <f t="shared" si="36"/>
        <v>100.3</v>
      </c>
      <c r="D1167">
        <v>326</v>
      </c>
      <c r="E1167" s="9">
        <f t="shared" si="37"/>
        <v>100</v>
      </c>
    </row>
    <row r="1168" spans="1:5" ht="12.75">
      <c r="A1168" s="1">
        <v>0.8951388888888889</v>
      </c>
      <c r="B1168">
        <v>-10.4</v>
      </c>
      <c r="C1168">
        <f t="shared" si="36"/>
        <v>100.4</v>
      </c>
      <c r="D1168">
        <v>326.2</v>
      </c>
      <c r="E1168" s="9">
        <f t="shared" si="37"/>
        <v>100</v>
      </c>
    </row>
    <row r="1169" spans="1:5" ht="12.75">
      <c r="A1169" s="1">
        <v>0.8958333333333334</v>
      </c>
      <c r="B1169">
        <v>-10.5</v>
      </c>
      <c r="C1169">
        <f t="shared" si="36"/>
        <v>100.5</v>
      </c>
      <c r="D1169">
        <v>326.4</v>
      </c>
      <c r="E1169" s="9">
        <f t="shared" si="37"/>
        <v>100</v>
      </c>
    </row>
    <row r="1170" spans="1:5" ht="12.75">
      <c r="A1170" s="1">
        <v>0.8965277777777777</v>
      </c>
      <c r="B1170">
        <v>-10.6</v>
      </c>
      <c r="C1170">
        <f t="shared" si="36"/>
        <v>100.6</v>
      </c>
      <c r="D1170">
        <v>326.6</v>
      </c>
      <c r="E1170" s="9">
        <f t="shared" si="37"/>
        <v>100</v>
      </c>
    </row>
    <row r="1171" spans="1:5" ht="12.75">
      <c r="A1171" s="1">
        <v>0.8972222222222223</v>
      </c>
      <c r="B1171">
        <v>-10.6</v>
      </c>
      <c r="C1171">
        <f t="shared" si="36"/>
        <v>100.6</v>
      </c>
      <c r="D1171">
        <v>326.8</v>
      </c>
      <c r="E1171" s="9">
        <f t="shared" si="37"/>
        <v>100</v>
      </c>
    </row>
    <row r="1172" spans="1:5" ht="12.75">
      <c r="A1172" s="1">
        <v>0.8979166666666667</v>
      </c>
      <c r="B1172">
        <v>-10.7</v>
      </c>
      <c r="C1172">
        <f t="shared" si="36"/>
        <v>100.7</v>
      </c>
      <c r="D1172">
        <v>327</v>
      </c>
      <c r="E1172" s="9">
        <f t="shared" si="37"/>
        <v>100</v>
      </c>
    </row>
    <row r="1173" spans="1:5" ht="12.75">
      <c r="A1173" s="1">
        <v>0.8986111111111111</v>
      </c>
      <c r="B1173">
        <v>-10.8</v>
      </c>
      <c r="C1173">
        <f t="shared" si="36"/>
        <v>100.8</v>
      </c>
      <c r="D1173">
        <v>327.3</v>
      </c>
      <c r="E1173" s="9">
        <f t="shared" si="37"/>
        <v>100</v>
      </c>
    </row>
    <row r="1174" spans="1:5" ht="12.75">
      <c r="A1174" s="1">
        <v>0.8993055555555555</v>
      </c>
      <c r="B1174">
        <v>-10.9</v>
      </c>
      <c r="C1174">
        <f t="shared" si="36"/>
        <v>100.9</v>
      </c>
      <c r="D1174">
        <v>327.5</v>
      </c>
      <c r="E1174" s="9">
        <f t="shared" si="37"/>
        <v>100</v>
      </c>
    </row>
    <row r="1175" spans="1:5" ht="12.75">
      <c r="A1175" s="1">
        <v>0.9</v>
      </c>
      <c r="B1175">
        <v>-11</v>
      </c>
      <c r="C1175">
        <f t="shared" si="36"/>
        <v>101</v>
      </c>
      <c r="D1175">
        <v>327.7</v>
      </c>
      <c r="E1175" s="9">
        <f t="shared" si="37"/>
        <v>100</v>
      </c>
    </row>
    <row r="1176" spans="1:5" ht="12.75">
      <c r="A1176" s="1">
        <v>0.9006944444444445</v>
      </c>
      <c r="B1176">
        <v>-11.1</v>
      </c>
      <c r="C1176">
        <f t="shared" si="36"/>
        <v>101.1</v>
      </c>
      <c r="D1176">
        <v>327.9</v>
      </c>
      <c r="E1176" s="9">
        <f t="shared" si="37"/>
        <v>100</v>
      </c>
    </row>
    <row r="1177" spans="1:5" ht="12.75">
      <c r="A1177" s="1">
        <v>0.9013888888888889</v>
      </c>
      <c r="B1177">
        <v>-11.2</v>
      </c>
      <c r="C1177">
        <f t="shared" si="36"/>
        <v>101.2</v>
      </c>
      <c r="D1177">
        <v>328.1</v>
      </c>
      <c r="E1177" s="9">
        <f t="shared" si="37"/>
        <v>100</v>
      </c>
    </row>
    <row r="1178" spans="1:5" ht="12.75">
      <c r="A1178" s="1">
        <v>0.9020833333333332</v>
      </c>
      <c r="B1178">
        <v>-11.3</v>
      </c>
      <c r="C1178">
        <f t="shared" si="36"/>
        <v>101.3</v>
      </c>
      <c r="D1178">
        <v>328.3</v>
      </c>
      <c r="E1178" s="9">
        <f t="shared" si="37"/>
        <v>100</v>
      </c>
    </row>
    <row r="1179" spans="1:5" ht="12.75">
      <c r="A1179" s="1">
        <v>0.9027777777777778</v>
      </c>
      <c r="B1179">
        <v>-11.3</v>
      </c>
      <c r="C1179">
        <f t="shared" si="36"/>
        <v>101.3</v>
      </c>
      <c r="D1179">
        <v>328.6</v>
      </c>
      <c r="E1179" s="9">
        <f t="shared" si="37"/>
        <v>100</v>
      </c>
    </row>
    <row r="1180" spans="1:5" ht="12.75">
      <c r="A1180" s="1">
        <v>0.9034722222222222</v>
      </c>
      <c r="B1180">
        <v>-11.4</v>
      </c>
      <c r="C1180">
        <f t="shared" si="36"/>
        <v>101.4</v>
      </c>
      <c r="D1180">
        <v>328.8</v>
      </c>
      <c r="E1180" s="9">
        <f t="shared" si="37"/>
        <v>100</v>
      </c>
    </row>
    <row r="1181" spans="1:5" ht="12.75">
      <c r="A1181" s="1">
        <v>0.9041666666666667</v>
      </c>
      <c r="B1181">
        <v>-11.5</v>
      </c>
      <c r="C1181">
        <f t="shared" si="36"/>
        <v>101.5</v>
      </c>
      <c r="D1181">
        <v>329</v>
      </c>
      <c r="E1181" s="9">
        <f t="shared" si="37"/>
        <v>100</v>
      </c>
    </row>
    <row r="1182" spans="1:5" ht="12.75">
      <c r="A1182" s="1">
        <v>0.904861111111111</v>
      </c>
      <c r="B1182">
        <v>-11.6</v>
      </c>
      <c r="C1182">
        <f t="shared" si="36"/>
        <v>101.6</v>
      </c>
      <c r="D1182">
        <v>329.2</v>
      </c>
      <c r="E1182" s="9">
        <f t="shared" si="37"/>
        <v>100</v>
      </c>
    </row>
    <row r="1183" spans="1:5" ht="12.75">
      <c r="A1183" s="1">
        <v>0.9055555555555556</v>
      </c>
      <c r="B1183">
        <v>-11.7</v>
      </c>
      <c r="C1183">
        <f t="shared" si="36"/>
        <v>101.7</v>
      </c>
      <c r="D1183">
        <v>329.4</v>
      </c>
      <c r="E1183" s="9">
        <f t="shared" si="37"/>
        <v>100</v>
      </c>
    </row>
    <row r="1184" spans="1:5" ht="12.75">
      <c r="A1184" s="1">
        <v>0.90625</v>
      </c>
      <c r="B1184">
        <v>-11.8</v>
      </c>
      <c r="C1184">
        <f t="shared" si="36"/>
        <v>101.8</v>
      </c>
      <c r="D1184">
        <v>329.7</v>
      </c>
      <c r="E1184" s="9">
        <f t="shared" si="37"/>
        <v>100</v>
      </c>
    </row>
    <row r="1185" spans="1:5" ht="12.75">
      <c r="A1185" s="1">
        <v>0.9069444444444444</v>
      </c>
      <c r="B1185">
        <v>-11.8</v>
      </c>
      <c r="C1185">
        <f t="shared" si="36"/>
        <v>101.8</v>
      </c>
      <c r="D1185">
        <v>329.9</v>
      </c>
      <c r="E1185" s="9">
        <f t="shared" si="37"/>
        <v>100</v>
      </c>
    </row>
    <row r="1186" spans="1:5" ht="12.75">
      <c r="A1186" s="1">
        <v>0.907638888888889</v>
      </c>
      <c r="B1186">
        <v>-11.9</v>
      </c>
      <c r="C1186">
        <f t="shared" si="36"/>
        <v>101.9</v>
      </c>
      <c r="D1186">
        <v>330.1</v>
      </c>
      <c r="E1186" s="9">
        <f t="shared" si="37"/>
        <v>100</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CPS ÚVT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80022</dc:creator>
  <cp:keywords/>
  <dc:description/>
  <cp:lastModifiedBy>Indi</cp:lastModifiedBy>
  <dcterms:created xsi:type="dcterms:W3CDTF">2006-06-21T22:14:46Z</dcterms:created>
  <dcterms:modified xsi:type="dcterms:W3CDTF">2007-02-18T17:32:34Z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